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https://monroe.sharepoint.com/sites/ComplianceImplementationTeam/Shared Documents/Compliance Planning/Corporate Documents/Corporate Statement Documents/"/>
    </mc:Choice>
  </mc:AlternateContent>
  <xr:revisionPtr revIDLastSave="0" documentId="8_{25038F54-8941-4F84-890C-F86066E3C654}"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B120" i="4"/>
  <c r="M120" i="4" s="1"/>
  <c r="B54" i="4"/>
  <c r="M54"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G22" i="6" s="1"/>
  <c r="H22" i="6" s="1"/>
  <c r="B21" i="6"/>
  <c r="B20" i="6"/>
  <c r="B19" i="6"/>
  <c r="B18" i="6"/>
  <c r="B17" i="6"/>
  <c r="F39" i="6" s="1"/>
  <c r="B15" i="6"/>
  <c r="B13" i="6"/>
  <c r="B12" i="6"/>
  <c r="B11" i="6"/>
  <c r="B10" i="6"/>
  <c r="B9" i="6"/>
  <c r="B6" i="6"/>
  <c r="B4" i="6"/>
  <c r="A98" i="6"/>
  <c r="B114" i="4"/>
  <c r="A93"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77"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3" i="5"/>
  <c r="E13" i="5"/>
  <c r="X13" i="5" s="1"/>
  <c r="V14" i="5"/>
  <c r="E14" i="5"/>
  <c r="V15" i="5"/>
  <c r="E15" i="5"/>
  <c r="V16" i="5"/>
  <c r="E16" i="5"/>
  <c r="V17" i="5"/>
  <c r="E17" i="5"/>
  <c r="X17" i="5" s="1"/>
  <c r="V18" i="5"/>
  <c r="E18" i="5"/>
  <c r="X18" i="5" s="1"/>
  <c r="V19" i="5"/>
  <c r="E19" i="5"/>
  <c r="X19" i="5" s="1"/>
  <c r="V20" i="5"/>
  <c r="E20" i="5"/>
  <c r="X20" i="5" s="1"/>
  <c r="V21" i="5"/>
  <c r="E21" i="5"/>
  <c r="X21" i="5" s="1"/>
  <c r="V22" i="5"/>
  <c r="E22" i="5"/>
  <c r="V23" i="5"/>
  <c r="E23" i="5"/>
  <c r="V24" i="5"/>
  <c r="E24" i="5"/>
  <c r="V25" i="5"/>
  <c r="E25" i="5"/>
  <c r="X25" i="5" s="1"/>
  <c r="V26" i="5"/>
  <c r="E26" i="5"/>
  <c r="X26" i="5" s="1"/>
  <c r="V27" i="5"/>
  <c r="E27" i="5"/>
  <c r="X27" i="5" s="1"/>
  <c r="V28" i="5"/>
  <c r="E28" i="5"/>
  <c r="X28" i="5" s="1"/>
  <c r="V29" i="5"/>
  <c r="E29" i="5"/>
  <c r="X29" i="5" s="1"/>
  <c r="V30" i="5"/>
  <c r="E30" i="5"/>
  <c r="V31" i="5"/>
  <c r="E31" i="5"/>
  <c r="V32" i="5"/>
  <c r="E32" i="5"/>
  <c r="V33" i="5"/>
  <c r="E33" i="5"/>
  <c r="X33" i="5" s="1"/>
  <c r="V34" i="5"/>
  <c r="E34" i="5"/>
  <c r="X34" i="5" s="1"/>
  <c r="V35" i="5"/>
  <c r="E35" i="5"/>
  <c r="X35" i="5" s="1"/>
  <c r="V36" i="5"/>
  <c r="E36" i="5"/>
  <c r="X36" i="5" s="1"/>
  <c r="V37" i="5"/>
  <c r="E37" i="5"/>
  <c r="X37" i="5" s="1"/>
  <c r="V38" i="5"/>
  <c r="E38" i="5"/>
  <c r="V39" i="5"/>
  <c r="E39" i="5"/>
  <c r="V40" i="5"/>
  <c r="E40" i="5"/>
  <c r="V41" i="5"/>
  <c r="E41" i="5"/>
  <c r="X41" i="5" s="1"/>
  <c r="V42" i="5"/>
  <c r="E42" i="5"/>
  <c r="X42" i="5" s="1"/>
  <c r="V43" i="5"/>
  <c r="E43" i="5"/>
  <c r="X43" i="5" s="1"/>
  <c r="V44" i="5"/>
  <c r="E44" i="5"/>
  <c r="X44" i="5" s="1"/>
  <c r="V45" i="5"/>
  <c r="E45" i="5"/>
  <c r="X45" i="5" s="1"/>
  <c r="V46" i="5"/>
  <c r="E46" i="5"/>
  <c r="V47" i="5"/>
  <c r="E47" i="5"/>
  <c r="V48" i="5"/>
  <c r="E48" i="5"/>
  <c r="V49" i="5"/>
  <c r="E49" i="5"/>
  <c r="X49" i="5" s="1"/>
  <c r="V50" i="5"/>
  <c r="E50" i="5"/>
  <c r="X50" i="5" s="1"/>
  <c r="V51" i="5"/>
  <c r="E51" i="5"/>
  <c r="X51" i="5" s="1"/>
  <c r="V52" i="5"/>
  <c r="E52" i="5"/>
  <c r="X52" i="5" s="1"/>
  <c r="V53" i="5"/>
  <c r="E53" i="5"/>
  <c r="X53" i="5" s="1"/>
  <c r="V54" i="5"/>
  <c r="E54" i="5"/>
  <c r="V55" i="5"/>
  <c r="E55" i="5"/>
  <c r="V56" i="5"/>
  <c r="E56" i="5"/>
  <c r="V57" i="5"/>
  <c r="E57" i="5"/>
  <c r="V58" i="5"/>
  <c r="E58" i="5"/>
  <c r="X58" i="5" s="1"/>
  <c r="V59" i="5"/>
  <c r="E59" i="5"/>
  <c r="X59" i="5" s="1"/>
  <c r="V60" i="5"/>
  <c r="E60" i="5"/>
  <c r="X60" i="5" s="1"/>
  <c r="V61" i="5"/>
  <c r="E61" i="5"/>
  <c r="X61" i="5" s="1"/>
  <c r="V62" i="5"/>
  <c r="E62" i="5"/>
  <c r="V63" i="5"/>
  <c r="E63" i="5"/>
  <c r="V64" i="5"/>
  <c r="E64" i="5"/>
  <c r="V65" i="5"/>
  <c r="E65" i="5"/>
  <c r="X65" i="5" s="1"/>
  <c r="V66" i="5"/>
  <c r="E66" i="5"/>
  <c r="X66" i="5" s="1"/>
  <c r="V67" i="5"/>
  <c r="E67" i="5"/>
  <c r="X67" i="5" s="1"/>
  <c r="V68" i="5"/>
  <c r="E68" i="5"/>
  <c r="X68" i="5" s="1"/>
  <c r="V69" i="5"/>
  <c r="E69" i="5"/>
  <c r="X69" i="5" s="1"/>
  <c r="V70" i="5"/>
  <c r="E70" i="5"/>
  <c r="V71" i="5"/>
  <c r="E71" i="5"/>
  <c r="V72" i="5"/>
  <c r="E72" i="5"/>
  <c r="V73" i="5"/>
  <c r="E73" i="5"/>
  <c r="X73" i="5" s="1"/>
  <c r="V74" i="5"/>
  <c r="E74" i="5"/>
  <c r="X74" i="5" s="1"/>
  <c r="V75" i="5"/>
  <c r="E75" i="5"/>
  <c r="X75" i="5" s="1"/>
  <c r="V76" i="5"/>
  <c r="E76" i="5"/>
  <c r="X76" i="5" s="1"/>
  <c r="V77" i="5"/>
  <c r="E77" i="5"/>
  <c r="X77" i="5" s="1"/>
  <c r="V78" i="5"/>
  <c r="E78" i="5"/>
  <c r="V79" i="5"/>
  <c r="E79" i="5"/>
  <c r="V80" i="5"/>
  <c r="E80" i="5"/>
  <c r="V81" i="5"/>
  <c r="E81" i="5"/>
  <c r="X81" i="5" s="1"/>
  <c r="V82" i="5"/>
  <c r="E82" i="5"/>
  <c r="X82" i="5" s="1"/>
  <c r="V83" i="5"/>
  <c r="E83" i="5"/>
  <c r="X83" i="5" s="1"/>
  <c r="V84" i="5"/>
  <c r="E84" i="5"/>
  <c r="X84" i="5" s="1"/>
  <c r="V85" i="5"/>
  <c r="E85" i="5"/>
  <c r="X85" i="5" s="1"/>
  <c r="V86" i="5"/>
  <c r="E86" i="5"/>
  <c r="V87" i="5"/>
  <c r="E87" i="5"/>
  <c r="V88" i="5"/>
  <c r="E88" i="5"/>
  <c r="V89" i="5"/>
  <c r="E89" i="5"/>
  <c r="V90" i="5"/>
  <c r="E90" i="5"/>
  <c r="X90" i="5" s="1"/>
  <c r="V91" i="5"/>
  <c r="E91" i="5"/>
  <c r="X91" i="5" s="1"/>
  <c r="V92" i="5"/>
  <c r="E92" i="5"/>
  <c r="X92" i="5" s="1"/>
  <c r="V93" i="5"/>
  <c r="E93" i="5"/>
  <c r="X93" i="5" s="1"/>
  <c r="V94" i="5"/>
  <c r="E94" i="5"/>
  <c r="V95" i="5"/>
  <c r="E95" i="5"/>
  <c r="V96" i="5"/>
  <c r="E96" i="5"/>
  <c r="V97" i="5"/>
  <c r="E97" i="5"/>
  <c r="X97" i="5" s="1"/>
  <c r="V98" i="5"/>
  <c r="E98" i="5"/>
  <c r="X98" i="5" s="1"/>
  <c r="V99" i="5"/>
  <c r="E99" i="5"/>
  <c r="X99" i="5" s="1"/>
  <c r="V100" i="5"/>
  <c r="E100" i="5"/>
  <c r="X100" i="5" s="1"/>
  <c r="V101" i="5"/>
  <c r="E101" i="5"/>
  <c r="X101" i="5" s="1"/>
  <c r="V102" i="5"/>
  <c r="E102" i="5"/>
  <c r="V103" i="5"/>
  <c r="E103" i="5"/>
  <c r="V104" i="5"/>
  <c r="E104" i="5"/>
  <c r="V105" i="5"/>
  <c r="E105" i="5"/>
  <c r="X105" i="5" s="1"/>
  <c r="V106" i="5"/>
  <c r="E106" i="5"/>
  <c r="X106" i="5" s="1"/>
  <c r="V107" i="5"/>
  <c r="E107" i="5"/>
  <c r="X107" i="5" s="1"/>
  <c r="V108" i="5"/>
  <c r="E108" i="5"/>
  <c r="X108" i="5" s="1"/>
  <c r="V109" i="5"/>
  <c r="E109" i="5"/>
  <c r="X109" i="5" s="1"/>
  <c r="V110" i="5"/>
  <c r="E110" i="5"/>
  <c r="V111" i="5"/>
  <c r="E111" i="5"/>
  <c r="V112" i="5"/>
  <c r="E112" i="5"/>
  <c r="V113" i="5"/>
  <c r="E113" i="5"/>
  <c r="X113" i="5" s="1"/>
  <c r="V114" i="5"/>
  <c r="E114" i="5"/>
  <c r="X114" i="5" s="1"/>
  <c r="V115" i="5"/>
  <c r="E115" i="5"/>
  <c r="X115" i="5" s="1"/>
  <c r="V116" i="5"/>
  <c r="E116" i="5"/>
  <c r="X116" i="5" s="1"/>
  <c r="V117" i="5"/>
  <c r="E117" i="5"/>
  <c r="X117" i="5" s="1"/>
  <c r="V118" i="5"/>
  <c r="E118" i="5"/>
  <c r="V119" i="5"/>
  <c r="E119" i="5"/>
  <c r="V120" i="5"/>
  <c r="E120" i="5"/>
  <c r="V121" i="5"/>
  <c r="E121" i="5"/>
  <c r="X121" i="5" s="1"/>
  <c r="V122" i="5"/>
  <c r="E122" i="5"/>
  <c r="X122" i="5" s="1"/>
  <c r="V123" i="5"/>
  <c r="E123" i="5"/>
  <c r="X123" i="5" s="1"/>
  <c r="V124" i="5"/>
  <c r="E124" i="5"/>
  <c r="X124" i="5" s="1"/>
  <c r="V125" i="5"/>
  <c r="E125" i="5"/>
  <c r="X125" i="5" s="1"/>
  <c r="V126" i="5"/>
  <c r="E126" i="5"/>
  <c r="V127" i="5"/>
  <c r="E127" i="5"/>
  <c r="V128" i="5"/>
  <c r="E128" i="5"/>
  <c r="V129" i="5"/>
  <c r="E129" i="5"/>
  <c r="X129" i="5" s="1"/>
  <c r="V130" i="5"/>
  <c r="E130" i="5"/>
  <c r="X130" i="5" s="1"/>
  <c r="V131" i="5"/>
  <c r="E131" i="5"/>
  <c r="X131" i="5" s="1"/>
  <c r="V132" i="5"/>
  <c r="E132" i="5"/>
  <c r="X132" i="5" s="1"/>
  <c r="V133" i="5"/>
  <c r="E133" i="5"/>
  <c r="X133" i="5" s="1"/>
  <c r="V134" i="5"/>
  <c r="E134" i="5"/>
  <c r="V135" i="5"/>
  <c r="E135" i="5"/>
  <c r="V136" i="5"/>
  <c r="E136" i="5"/>
  <c r="V137" i="5"/>
  <c r="E137" i="5"/>
  <c r="X137" i="5" s="1"/>
  <c r="V138" i="5"/>
  <c r="E138" i="5"/>
  <c r="X138" i="5" s="1"/>
  <c r="V139" i="5"/>
  <c r="E139" i="5"/>
  <c r="X139" i="5" s="1"/>
  <c r="V140" i="5"/>
  <c r="E140" i="5"/>
  <c r="X140" i="5" s="1"/>
  <c r="V141" i="5"/>
  <c r="E141" i="5"/>
  <c r="X141" i="5" s="1"/>
  <c r="V142" i="5"/>
  <c r="E142" i="5"/>
  <c r="X142" i="5" s="1"/>
  <c r="V143" i="5"/>
  <c r="E143" i="5"/>
  <c r="V144" i="5"/>
  <c r="E144" i="5"/>
  <c r="V145" i="5"/>
  <c r="E145" i="5"/>
  <c r="X145" i="5" s="1"/>
  <c r="V146" i="5"/>
  <c r="E146" i="5"/>
  <c r="X146" i="5" s="1"/>
  <c r="V147" i="5"/>
  <c r="E147" i="5"/>
  <c r="X147" i="5" s="1"/>
  <c r="V148" i="5"/>
  <c r="E148" i="5"/>
  <c r="X148" i="5" s="1"/>
  <c r="V149" i="5"/>
  <c r="E149" i="5"/>
  <c r="X149" i="5" s="1"/>
  <c r="V150" i="5"/>
  <c r="E150" i="5"/>
  <c r="X150" i="5" s="1"/>
  <c r="V151" i="5"/>
  <c r="E151" i="5"/>
  <c r="V152" i="5"/>
  <c r="E152" i="5"/>
  <c r="V153" i="5"/>
  <c r="E153" i="5"/>
  <c r="X153" i="5" s="1"/>
  <c r="V154" i="5"/>
  <c r="E154" i="5"/>
  <c r="X154" i="5" s="1"/>
  <c r="V155" i="5"/>
  <c r="E155" i="5"/>
  <c r="X155" i="5" s="1"/>
  <c r="V156" i="5"/>
  <c r="E156" i="5"/>
  <c r="X156" i="5" s="1"/>
  <c r="V157" i="5"/>
  <c r="E157" i="5"/>
  <c r="X157" i="5" s="1"/>
  <c r="V158" i="5"/>
  <c r="E158" i="5"/>
  <c r="X158" i="5" s="1"/>
  <c r="V159" i="5"/>
  <c r="E159" i="5"/>
  <c r="V160" i="5"/>
  <c r="E160" i="5"/>
  <c r="V161" i="5"/>
  <c r="E161" i="5"/>
  <c r="X161" i="5" s="1"/>
  <c r="V162" i="5"/>
  <c r="E162" i="5"/>
  <c r="X162" i="5" s="1"/>
  <c r="V163" i="5"/>
  <c r="E163" i="5"/>
  <c r="X163" i="5" s="1"/>
  <c r="V164" i="5"/>
  <c r="E164" i="5"/>
  <c r="X164" i="5" s="1"/>
  <c r="V165" i="5"/>
  <c r="E165" i="5"/>
  <c r="X165" i="5" s="1"/>
  <c r="V166" i="5"/>
  <c r="E166" i="5"/>
  <c r="V167" i="5"/>
  <c r="E167" i="5"/>
  <c r="V168" i="5"/>
  <c r="E168" i="5"/>
  <c r="V169" i="5"/>
  <c r="E169" i="5"/>
  <c r="X169" i="5" s="1"/>
  <c r="V170" i="5"/>
  <c r="E170" i="5"/>
  <c r="X170" i="5" s="1"/>
  <c r="V171" i="5"/>
  <c r="E171" i="5"/>
  <c r="X171" i="5" s="1"/>
  <c r="V172" i="5"/>
  <c r="E172" i="5"/>
  <c r="X172" i="5" s="1"/>
  <c r="V173" i="5"/>
  <c r="E173" i="5"/>
  <c r="X173" i="5" s="1"/>
  <c r="V174" i="5"/>
  <c r="E174" i="5"/>
  <c r="V175" i="5"/>
  <c r="E175" i="5"/>
  <c r="V176" i="5"/>
  <c r="E176" i="5"/>
  <c r="V177" i="5"/>
  <c r="E177" i="5"/>
  <c r="X177" i="5" s="1"/>
  <c r="V178" i="5"/>
  <c r="E178" i="5"/>
  <c r="X178" i="5" s="1"/>
  <c r="V179" i="5"/>
  <c r="E179" i="5"/>
  <c r="X179" i="5" s="1"/>
  <c r="V180" i="5"/>
  <c r="E180" i="5"/>
  <c r="X180" i="5" s="1"/>
  <c r="V181" i="5"/>
  <c r="E181" i="5"/>
  <c r="X181" i="5" s="1"/>
  <c r="V182" i="5"/>
  <c r="E182" i="5"/>
  <c r="V183" i="5"/>
  <c r="E183" i="5"/>
  <c r="V184" i="5"/>
  <c r="E184" i="5"/>
  <c r="V185" i="5"/>
  <c r="E185" i="5"/>
  <c r="X185" i="5" s="1"/>
  <c r="V186" i="5"/>
  <c r="E186" i="5"/>
  <c r="X186" i="5" s="1"/>
  <c r="V187" i="5"/>
  <c r="E187" i="5"/>
  <c r="X187" i="5" s="1"/>
  <c r="V188" i="5"/>
  <c r="E188" i="5"/>
  <c r="X188" i="5" s="1"/>
  <c r="V189" i="5"/>
  <c r="E189" i="5"/>
  <c r="X189" i="5" s="1"/>
  <c r="V190" i="5"/>
  <c r="E190" i="5"/>
  <c r="V191" i="5"/>
  <c r="E191" i="5"/>
  <c r="V192" i="5"/>
  <c r="E192" i="5"/>
  <c r="V193" i="5"/>
  <c r="E193" i="5"/>
  <c r="X193" i="5" s="1"/>
  <c r="V194" i="5"/>
  <c r="E194" i="5"/>
  <c r="X194" i="5" s="1"/>
  <c r="V195" i="5"/>
  <c r="E195" i="5"/>
  <c r="X195" i="5" s="1"/>
  <c r="V196" i="5"/>
  <c r="E196" i="5"/>
  <c r="X196" i="5" s="1"/>
  <c r="V197" i="5"/>
  <c r="E197" i="5"/>
  <c r="X197" i="5" s="1"/>
  <c r="V198" i="5"/>
  <c r="E198" i="5"/>
  <c r="X198" i="5" s="1"/>
  <c r="V199" i="5"/>
  <c r="E199" i="5"/>
  <c r="V200" i="5"/>
  <c r="E200" i="5"/>
  <c r="V201" i="5"/>
  <c r="E201" i="5"/>
  <c r="X201" i="5" s="1"/>
  <c r="V202" i="5"/>
  <c r="E202" i="5"/>
  <c r="X202" i="5" s="1"/>
  <c r="V203" i="5"/>
  <c r="E203" i="5"/>
  <c r="X203" i="5" s="1"/>
  <c r="V204" i="5"/>
  <c r="E204" i="5"/>
  <c r="X204" i="5" s="1"/>
  <c r="V205" i="5"/>
  <c r="E205" i="5"/>
  <c r="X205" i="5" s="1"/>
  <c r="V206" i="5"/>
  <c r="E206" i="5"/>
  <c r="V207" i="5"/>
  <c r="E207" i="5"/>
  <c r="V208" i="5"/>
  <c r="E208" i="5"/>
  <c r="V209" i="5"/>
  <c r="E209" i="5"/>
  <c r="X209" i="5" s="1"/>
  <c r="V210" i="5"/>
  <c r="E210" i="5"/>
  <c r="X210" i="5" s="1"/>
  <c r="V211" i="5"/>
  <c r="E211" i="5"/>
  <c r="X211" i="5" s="1"/>
  <c r="V212" i="5"/>
  <c r="E212" i="5"/>
  <c r="X212" i="5" s="1"/>
  <c r="V213" i="5"/>
  <c r="E213" i="5"/>
  <c r="X213" i="5" s="1"/>
  <c r="V214" i="5"/>
  <c r="E214" i="5"/>
  <c r="V215" i="5"/>
  <c r="E215" i="5"/>
  <c r="V216" i="5"/>
  <c r="E216" i="5"/>
  <c r="V217" i="5"/>
  <c r="E217" i="5"/>
  <c r="X217" i="5" s="1"/>
  <c r="V218" i="5"/>
  <c r="E218" i="5"/>
  <c r="X218" i="5" s="1"/>
  <c r="V219" i="5"/>
  <c r="E219" i="5"/>
  <c r="X219" i="5" s="1"/>
  <c r="V220" i="5"/>
  <c r="E220" i="5"/>
  <c r="X220" i="5" s="1"/>
  <c r="V221" i="5"/>
  <c r="E221" i="5"/>
  <c r="X221" i="5" s="1"/>
  <c r="V222" i="5"/>
  <c r="E222" i="5"/>
  <c r="V223" i="5"/>
  <c r="E223" i="5"/>
  <c r="V224" i="5"/>
  <c r="E224" i="5"/>
  <c r="V225" i="5"/>
  <c r="E225" i="5"/>
  <c r="X225" i="5" s="1"/>
  <c r="V226" i="5"/>
  <c r="E226" i="5"/>
  <c r="X226" i="5" s="1"/>
  <c r="V227" i="5"/>
  <c r="E227" i="5"/>
  <c r="X227" i="5" s="1"/>
  <c r="V228" i="5"/>
  <c r="E228" i="5"/>
  <c r="X228" i="5" s="1"/>
  <c r="V229" i="5"/>
  <c r="E229" i="5"/>
  <c r="X229" i="5" s="1"/>
  <c r="V230" i="5"/>
  <c r="E230" i="5"/>
  <c r="V231" i="5"/>
  <c r="E231" i="5"/>
  <c r="V232" i="5"/>
  <c r="E232" i="5"/>
  <c r="V233" i="5"/>
  <c r="E233" i="5"/>
  <c r="X233" i="5" s="1"/>
  <c r="V234" i="5"/>
  <c r="E234" i="5"/>
  <c r="X234" i="5" s="1"/>
  <c r="V235" i="5"/>
  <c r="E235" i="5"/>
  <c r="X235" i="5" s="1"/>
  <c r="V236" i="5"/>
  <c r="E236" i="5"/>
  <c r="X236" i="5" s="1"/>
  <c r="V237" i="5"/>
  <c r="E237" i="5"/>
  <c r="X237" i="5" s="1"/>
  <c r="V238" i="5"/>
  <c r="E238" i="5"/>
  <c r="X238" i="5" s="1"/>
  <c r="V239" i="5"/>
  <c r="E239" i="5"/>
  <c r="V240" i="5"/>
  <c r="E240" i="5"/>
  <c r="V241" i="5"/>
  <c r="E241" i="5"/>
  <c r="X241" i="5" s="1"/>
  <c r="V242" i="5"/>
  <c r="E242" i="5"/>
  <c r="X242" i="5" s="1"/>
  <c r="V243" i="5"/>
  <c r="E243" i="5"/>
  <c r="X243" i="5" s="1"/>
  <c r="V244" i="5"/>
  <c r="E244" i="5"/>
  <c r="X244" i="5" s="1"/>
  <c r="V245" i="5"/>
  <c r="E245" i="5"/>
  <c r="X245" i="5" s="1"/>
  <c r="V246" i="5"/>
  <c r="E246" i="5"/>
  <c r="V247" i="5"/>
  <c r="E247" i="5"/>
  <c r="V248" i="5"/>
  <c r="E248" i="5"/>
  <c r="V249" i="5"/>
  <c r="E249" i="5"/>
  <c r="X249" i="5" s="1"/>
  <c r="V250" i="5"/>
  <c r="E250" i="5"/>
  <c r="X250" i="5" s="1"/>
  <c r="V251" i="5"/>
  <c r="E251" i="5"/>
  <c r="X251" i="5" s="1"/>
  <c r="V252" i="5"/>
  <c r="E252" i="5"/>
  <c r="X252" i="5" s="1"/>
  <c r="V253" i="5"/>
  <c r="E253" i="5"/>
  <c r="X253" i="5" s="1"/>
  <c r="V254" i="5"/>
  <c r="E254" i="5"/>
  <c r="V255" i="5"/>
  <c r="E255" i="5"/>
  <c r="V256" i="5"/>
  <c r="E256" i="5"/>
  <c r="V257" i="5"/>
  <c r="E257" i="5"/>
  <c r="X257" i="5" s="1"/>
  <c r="V258" i="5"/>
  <c r="E258" i="5"/>
  <c r="X258" i="5" s="1"/>
  <c r="V259" i="5"/>
  <c r="E259" i="5"/>
  <c r="X259" i="5" s="1"/>
  <c r="V260" i="5"/>
  <c r="E260" i="5"/>
  <c r="X260" i="5" s="1"/>
  <c r="V261" i="5"/>
  <c r="E261" i="5"/>
  <c r="X261" i="5" s="1"/>
  <c r="V262" i="5"/>
  <c r="E262" i="5"/>
  <c r="V263" i="5"/>
  <c r="E263" i="5"/>
  <c r="V264" i="5"/>
  <c r="E264" i="5"/>
  <c r="V265" i="5"/>
  <c r="E265" i="5"/>
  <c r="X265" i="5" s="1"/>
  <c r="V266" i="5"/>
  <c r="E266" i="5"/>
  <c r="X266" i="5" s="1"/>
  <c r="V267" i="5"/>
  <c r="E267" i="5"/>
  <c r="X267" i="5" s="1"/>
  <c r="V268" i="5"/>
  <c r="E268" i="5"/>
  <c r="X268" i="5" s="1"/>
  <c r="V269" i="5"/>
  <c r="E269" i="5"/>
  <c r="X269" i="5" s="1"/>
  <c r="V270" i="5"/>
  <c r="E270" i="5"/>
  <c r="X270" i="5" s="1"/>
  <c r="V271" i="5"/>
  <c r="E271" i="5"/>
  <c r="V272" i="5"/>
  <c r="E272" i="5"/>
  <c r="V273" i="5"/>
  <c r="E273" i="5"/>
  <c r="X273" i="5" s="1"/>
  <c r="V274" i="5"/>
  <c r="E274" i="5"/>
  <c r="X274" i="5" s="1"/>
  <c r="V275" i="5"/>
  <c r="E275" i="5"/>
  <c r="X275" i="5" s="1"/>
  <c r="V276" i="5"/>
  <c r="E276" i="5"/>
  <c r="X276" i="5" s="1"/>
  <c r="V277" i="5"/>
  <c r="E277" i="5"/>
  <c r="X277" i="5" s="1"/>
  <c r="V278" i="5"/>
  <c r="E278" i="5"/>
  <c r="V279" i="5"/>
  <c r="E279" i="5"/>
  <c r="V280" i="5"/>
  <c r="E280" i="5"/>
  <c r="V281" i="5"/>
  <c r="E281" i="5"/>
  <c r="X281" i="5" s="1"/>
  <c r="V282" i="5"/>
  <c r="E282" i="5"/>
  <c r="X282" i="5" s="1"/>
  <c r="V283" i="5"/>
  <c r="E283" i="5"/>
  <c r="X283" i="5" s="1"/>
  <c r="V284" i="5"/>
  <c r="E284" i="5"/>
  <c r="X284" i="5" s="1"/>
  <c r="V285" i="5"/>
  <c r="E285" i="5"/>
  <c r="X285" i="5" s="1"/>
  <c r="V286" i="5"/>
  <c r="E286" i="5"/>
  <c r="X286" i="5" s="1"/>
  <c r="V287" i="5"/>
  <c r="E287" i="5"/>
  <c r="V288" i="5"/>
  <c r="E288" i="5"/>
  <c r="V289" i="5"/>
  <c r="E289" i="5"/>
  <c r="X289" i="5" s="1"/>
  <c r="V290" i="5"/>
  <c r="E290" i="5"/>
  <c r="X290" i="5" s="1"/>
  <c r="V291" i="5"/>
  <c r="E291" i="5"/>
  <c r="V292" i="5"/>
  <c r="E292" i="5"/>
  <c r="X292" i="5" s="1"/>
  <c r="V293" i="5"/>
  <c r="E293" i="5"/>
  <c r="X293" i="5" s="1"/>
  <c r="V294" i="5"/>
  <c r="E294" i="5"/>
  <c r="V295" i="5"/>
  <c r="E295" i="5"/>
  <c r="V296" i="5"/>
  <c r="E296" i="5"/>
  <c r="V297" i="5"/>
  <c r="E297" i="5"/>
  <c r="X297" i="5" s="1"/>
  <c r="V298" i="5"/>
  <c r="E298" i="5"/>
  <c r="X298" i="5" s="1"/>
  <c r="V299" i="5"/>
  <c r="E299" i="5"/>
  <c r="X299" i="5" s="1"/>
  <c r="V300" i="5"/>
  <c r="E300" i="5"/>
  <c r="X300" i="5" s="1"/>
  <c r="V301" i="5"/>
  <c r="E301" i="5"/>
  <c r="X301" i="5" s="1"/>
  <c r="V302" i="5"/>
  <c r="E302" i="5"/>
  <c r="V303" i="5"/>
  <c r="E303" i="5"/>
  <c r="V304" i="5"/>
  <c r="E304" i="5"/>
  <c r="V305" i="5"/>
  <c r="E305" i="5"/>
  <c r="X305" i="5" s="1"/>
  <c r="V306" i="5"/>
  <c r="E306" i="5"/>
  <c r="X306" i="5" s="1"/>
  <c r="V307" i="5"/>
  <c r="E307" i="5"/>
  <c r="X307" i="5" s="1"/>
  <c r="V308" i="5"/>
  <c r="E308" i="5"/>
  <c r="X308" i="5" s="1"/>
  <c r="V309" i="5"/>
  <c r="E309" i="5"/>
  <c r="X309" i="5" s="1"/>
  <c r="V310" i="5"/>
  <c r="E310" i="5"/>
  <c r="X310" i="5" s="1"/>
  <c r="V311" i="5"/>
  <c r="E311" i="5"/>
  <c r="V312" i="5"/>
  <c r="E312" i="5"/>
  <c r="V313" i="5"/>
  <c r="E313" i="5"/>
  <c r="X313" i="5" s="1"/>
  <c r="V314" i="5"/>
  <c r="E314" i="5"/>
  <c r="X314" i="5" s="1"/>
  <c r="V315" i="5"/>
  <c r="E315" i="5"/>
  <c r="X315" i="5" s="1"/>
  <c r="V316" i="5"/>
  <c r="E316" i="5"/>
  <c r="X316" i="5" s="1"/>
  <c r="V317" i="5"/>
  <c r="E317" i="5"/>
  <c r="X317" i="5" s="1"/>
  <c r="V318" i="5"/>
  <c r="E318" i="5"/>
  <c r="V319" i="5"/>
  <c r="E319" i="5"/>
  <c r="V320" i="5"/>
  <c r="E320" i="5"/>
  <c r="V321" i="5"/>
  <c r="E321" i="5"/>
  <c r="X321" i="5" s="1"/>
  <c r="V322" i="5"/>
  <c r="E322" i="5"/>
  <c r="X322" i="5" s="1"/>
  <c r="V323" i="5"/>
  <c r="E323" i="5"/>
  <c r="X323" i="5" s="1"/>
  <c r="V324" i="5"/>
  <c r="E324" i="5"/>
  <c r="X324" i="5" s="1"/>
  <c r="V325" i="5"/>
  <c r="E325" i="5"/>
  <c r="X325" i="5" s="1"/>
  <c r="V326" i="5"/>
  <c r="E326" i="5"/>
  <c r="X326" i="5" s="1"/>
  <c r="V327" i="5"/>
  <c r="E327" i="5"/>
  <c r="V328" i="5"/>
  <c r="E328" i="5"/>
  <c r="V329" i="5"/>
  <c r="E329" i="5"/>
  <c r="X329" i="5" s="1"/>
  <c r="V330" i="5"/>
  <c r="E330" i="5"/>
  <c r="X330" i="5" s="1"/>
  <c r="V331" i="5"/>
  <c r="E331" i="5"/>
  <c r="X331" i="5" s="1"/>
  <c r="V332" i="5"/>
  <c r="E332" i="5"/>
  <c r="X332" i="5" s="1"/>
  <c r="V333" i="5"/>
  <c r="E333" i="5"/>
  <c r="X333" i="5" s="1"/>
  <c r="V334" i="5"/>
  <c r="E334" i="5"/>
  <c r="X334" i="5" s="1"/>
  <c r="V335" i="5"/>
  <c r="E335" i="5"/>
  <c r="V336" i="5"/>
  <c r="E336" i="5"/>
  <c r="V337" i="5"/>
  <c r="E337" i="5"/>
  <c r="X337" i="5" s="1"/>
  <c r="V338" i="5"/>
  <c r="E338" i="5"/>
  <c r="X338" i="5" s="1"/>
  <c r="V339" i="5"/>
  <c r="E339" i="5"/>
  <c r="X339" i="5" s="1"/>
  <c r="V340" i="5"/>
  <c r="E340" i="5"/>
  <c r="X340" i="5" s="1"/>
  <c r="V341" i="5"/>
  <c r="E341" i="5"/>
  <c r="X341" i="5" s="1"/>
  <c r="V342" i="5"/>
  <c r="E342" i="5"/>
  <c r="V343" i="5"/>
  <c r="E343" i="5"/>
  <c r="V344" i="5"/>
  <c r="E344" i="5"/>
  <c r="V345" i="5"/>
  <c r="E345" i="5"/>
  <c r="V346" i="5"/>
  <c r="E346" i="5"/>
  <c r="X346" i="5" s="1"/>
  <c r="V347" i="5"/>
  <c r="E347" i="5"/>
  <c r="X347" i="5" s="1"/>
  <c r="V348" i="5"/>
  <c r="E348" i="5"/>
  <c r="X348" i="5" s="1"/>
  <c r="V349" i="5"/>
  <c r="E349" i="5"/>
  <c r="X349" i="5" s="1"/>
  <c r="V350" i="5"/>
  <c r="E350" i="5"/>
  <c r="X350" i="5" s="1"/>
  <c r="V351" i="5"/>
  <c r="E351" i="5"/>
  <c r="V352" i="5"/>
  <c r="E352" i="5"/>
  <c r="V353" i="5"/>
  <c r="E353" i="5"/>
  <c r="X353" i="5" s="1"/>
  <c r="V354" i="5"/>
  <c r="E354" i="5"/>
  <c r="X354" i="5" s="1"/>
  <c r="V355" i="5"/>
  <c r="E355" i="5"/>
  <c r="X355" i="5" s="1"/>
  <c r="V356" i="5"/>
  <c r="E356" i="5"/>
  <c r="X356" i="5" s="1"/>
  <c r="V357" i="5"/>
  <c r="E357" i="5"/>
  <c r="X357" i="5" s="1"/>
  <c r="V358" i="5"/>
  <c r="E358" i="5"/>
  <c r="V359" i="5"/>
  <c r="E359" i="5"/>
  <c r="V360" i="5"/>
  <c r="E360" i="5"/>
  <c r="V361" i="5"/>
  <c r="E361" i="5"/>
  <c r="X361" i="5" s="1"/>
  <c r="V362" i="5"/>
  <c r="E362" i="5"/>
  <c r="X362" i="5" s="1"/>
  <c r="V363" i="5"/>
  <c r="E363" i="5"/>
  <c r="X363" i="5" s="1"/>
  <c r="V364" i="5"/>
  <c r="E364" i="5"/>
  <c r="X364" i="5" s="1"/>
  <c r="V365" i="5"/>
  <c r="E365" i="5"/>
  <c r="X365" i="5" s="1"/>
  <c r="V366" i="5"/>
  <c r="E366" i="5"/>
  <c r="X366" i="5" s="1"/>
  <c r="V367" i="5"/>
  <c r="E367" i="5"/>
  <c r="V368" i="5"/>
  <c r="E368" i="5"/>
  <c r="V369" i="5"/>
  <c r="E369" i="5"/>
  <c r="X369" i="5" s="1"/>
  <c r="V370" i="5"/>
  <c r="E370" i="5"/>
  <c r="X370" i="5" s="1"/>
  <c r="V371" i="5"/>
  <c r="E371" i="5"/>
  <c r="X371" i="5" s="1"/>
  <c r="V372" i="5"/>
  <c r="E372" i="5"/>
  <c r="X372" i="5" s="1"/>
  <c r="V373" i="5"/>
  <c r="E373" i="5"/>
  <c r="X373" i="5" s="1"/>
  <c r="V374" i="5"/>
  <c r="E374" i="5"/>
  <c r="V375" i="5"/>
  <c r="E375" i="5"/>
  <c r="V376" i="5"/>
  <c r="E376" i="5"/>
  <c r="V377" i="5"/>
  <c r="E377" i="5"/>
  <c r="X377" i="5" s="1"/>
  <c r="V378" i="5"/>
  <c r="E378" i="5"/>
  <c r="X378" i="5" s="1"/>
  <c r="V379" i="5"/>
  <c r="E379" i="5"/>
  <c r="X379" i="5" s="1"/>
  <c r="V380" i="5"/>
  <c r="E380" i="5"/>
  <c r="X380" i="5" s="1"/>
  <c r="V381" i="5"/>
  <c r="E381" i="5"/>
  <c r="X381" i="5" s="1"/>
  <c r="V382" i="5"/>
  <c r="E382" i="5"/>
  <c r="X382" i="5" s="1"/>
  <c r="V383" i="5"/>
  <c r="E383" i="5"/>
  <c r="V384" i="5"/>
  <c r="E384" i="5"/>
  <c r="V385" i="5"/>
  <c r="E385" i="5"/>
  <c r="X385" i="5" s="1"/>
  <c r="V386" i="5"/>
  <c r="E386" i="5"/>
  <c r="X386" i="5" s="1"/>
  <c r="V387" i="5"/>
  <c r="E387" i="5"/>
  <c r="X387" i="5" s="1"/>
  <c r="V388" i="5"/>
  <c r="E388" i="5"/>
  <c r="X388" i="5" s="1"/>
  <c r="V389" i="5"/>
  <c r="E389" i="5"/>
  <c r="X389" i="5" s="1"/>
  <c r="V390" i="5"/>
  <c r="E390" i="5"/>
  <c r="V391" i="5"/>
  <c r="E391" i="5"/>
  <c r="V392" i="5"/>
  <c r="E392" i="5"/>
  <c r="V393" i="5"/>
  <c r="E393" i="5"/>
  <c r="X393" i="5" s="1"/>
  <c r="V394" i="5"/>
  <c r="E394" i="5"/>
  <c r="X394" i="5" s="1"/>
  <c r="V395" i="5"/>
  <c r="E395" i="5"/>
  <c r="X395" i="5" s="1"/>
  <c r="V396" i="5"/>
  <c r="E396" i="5"/>
  <c r="X396" i="5" s="1"/>
  <c r="V397" i="5"/>
  <c r="E397" i="5"/>
  <c r="X397" i="5" s="1"/>
  <c r="V398" i="5"/>
  <c r="E398" i="5"/>
  <c r="V399" i="5"/>
  <c r="E399" i="5"/>
  <c r="V400" i="5"/>
  <c r="E400" i="5"/>
  <c r="V401" i="5"/>
  <c r="E401" i="5"/>
  <c r="X401" i="5" s="1"/>
  <c r="V402" i="5"/>
  <c r="E402" i="5"/>
  <c r="X402" i="5" s="1"/>
  <c r="V403" i="5"/>
  <c r="E403" i="5"/>
  <c r="X403" i="5" s="1"/>
  <c r="V404" i="5"/>
  <c r="E404" i="5"/>
  <c r="X404" i="5" s="1"/>
  <c r="V405" i="5"/>
  <c r="E405" i="5"/>
  <c r="X405" i="5" s="1"/>
  <c r="V406" i="5"/>
  <c r="E406" i="5"/>
  <c r="V407" i="5"/>
  <c r="E407" i="5"/>
  <c r="V408" i="5"/>
  <c r="E408" i="5"/>
  <c r="V409" i="5"/>
  <c r="E409" i="5"/>
  <c r="X409" i="5" s="1"/>
  <c r="V410" i="5"/>
  <c r="E410" i="5"/>
  <c r="X410" i="5" s="1"/>
  <c r="V411" i="5"/>
  <c r="E411" i="5"/>
  <c r="X411" i="5" s="1"/>
  <c r="V412" i="5"/>
  <c r="E412" i="5"/>
  <c r="X412" i="5" s="1"/>
  <c r="V413" i="5"/>
  <c r="E413" i="5"/>
  <c r="X413" i="5" s="1"/>
  <c r="V414" i="5"/>
  <c r="E414" i="5"/>
  <c r="V415" i="5"/>
  <c r="E415" i="5"/>
  <c r="V416" i="5"/>
  <c r="E416" i="5"/>
  <c r="V417" i="5"/>
  <c r="E417" i="5"/>
  <c r="X417" i="5" s="1"/>
  <c r="V418" i="5"/>
  <c r="E418" i="5"/>
  <c r="X418" i="5" s="1"/>
  <c r="V419" i="5"/>
  <c r="E419" i="5"/>
  <c r="X419" i="5" s="1"/>
  <c r="V420" i="5"/>
  <c r="E420" i="5"/>
  <c r="X420" i="5" s="1"/>
  <c r="V421" i="5"/>
  <c r="E421" i="5"/>
  <c r="X421" i="5" s="1"/>
  <c r="V422" i="5"/>
  <c r="E422" i="5"/>
  <c r="X422" i="5" s="1"/>
  <c r="V423" i="5"/>
  <c r="E423" i="5"/>
  <c r="V424" i="5"/>
  <c r="E424" i="5"/>
  <c r="V425" i="5"/>
  <c r="E425" i="5"/>
  <c r="X425" i="5" s="1"/>
  <c r="V426" i="5"/>
  <c r="E426" i="5"/>
  <c r="X426" i="5" s="1"/>
  <c r="V427" i="5"/>
  <c r="E427" i="5"/>
  <c r="X427" i="5" s="1"/>
  <c r="V428" i="5"/>
  <c r="E428" i="5"/>
  <c r="X428" i="5" s="1"/>
  <c r="V429" i="5"/>
  <c r="E429" i="5"/>
  <c r="X429" i="5" s="1"/>
  <c r="V430" i="5"/>
  <c r="E430" i="5"/>
  <c r="V431" i="5"/>
  <c r="E431" i="5"/>
  <c r="V432" i="5"/>
  <c r="E432" i="5"/>
  <c r="V433" i="5"/>
  <c r="E433" i="5"/>
  <c r="X433" i="5" s="1"/>
  <c r="V434" i="5"/>
  <c r="E434" i="5"/>
  <c r="X434" i="5" s="1"/>
  <c r="V435" i="5"/>
  <c r="E435" i="5"/>
  <c r="X435" i="5" s="1"/>
  <c r="V436" i="5"/>
  <c r="E436" i="5"/>
  <c r="X436" i="5" s="1"/>
  <c r="V437" i="5"/>
  <c r="E437" i="5"/>
  <c r="X437" i="5" s="1"/>
  <c r="V438" i="5"/>
  <c r="E438" i="5"/>
  <c r="V439" i="5"/>
  <c r="E439" i="5"/>
  <c r="V440" i="5"/>
  <c r="E440" i="5"/>
  <c r="V441" i="5"/>
  <c r="E441" i="5"/>
  <c r="X441" i="5" s="1"/>
  <c r="V442" i="5"/>
  <c r="E442" i="5"/>
  <c r="X442" i="5" s="1"/>
  <c r="V443" i="5"/>
  <c r="E443" i="5"/>
  <c r="X443" i="5" s="1"/>
  <c r="V444" i="5"/>
  <c r="E444" i="5"/>
  <c r="X444" i="5" s="1"/>
  <c r="V445" i="5"/>
  <c r="E445" i="5"/>
  <c r="X445" i="5" s="1"/>
  <c r="V446" i="5"/>
  <c r="E446" i="5"/>
  <c r="V447" i="5"/>
  <c r="E447" i="5"/>
  <c r="V448" i="5"/>
  <c r="E448" i="5"/>
  <c r="V449" i="5"/>
  <c r="E449" i="5"/>
  <c r="X449" i="5" s="1"/>
  <c r="V450" i="5"/>
  <c r="E450" i="5"/>
  <c r="X450" i="5" s="1"/>
  <c r="V451" i="5"/>
  <c r="E451" i="5"/>
  <c r="X451" i="5" s="1"/>
  <c r="V452" i="5"/>
  <c r="E452" i="5"/>
  <c r="X452" i="5" s="1"/>
  <c r="V453" i="5"/>
  <c r="E453" i="5"/>
  <c r="X453" i="5" s="1"/>
  <c r="V454" i="5"/>
  <c r="E454" i="5"/>
  <c r="V455" i="5"/>
  <c r="E455" i="5"/>
  <c r="V456" i="5"/>
  <c r="E456" i="5"/>
  <c r="V457" i="5"/>
  <c r="E457" i="5"/>
  <c r="X457" i="5" s="1"/>
  <c r="V458" i="5"/>
  <c r="E458" i="5"/>
  <c r="X458" i="5" s="1"/>
  <c r="V459" i="5"/>
  <c r="E459" i="5"/>
  <c r="X459" i="5" s="1"/>
  <c r="V460" i="5"/>
  <c r="E460" i="5"/>
  <c r="X460" i="5" s="1"/>
  <c r="V461" i="5"/>
  <c r="E461" i="5"/>
  <c r="X461" i="5" s="1"/>
  <c r="V462" i="5"/>
  <c r="E462" i="5"/>
  <c r="X462" i="5" s="1"/>
  <c r="V463" i="5"/>
  <c r="E463" i="5"/>
  <c r="V464" i="5"/>
  <c r="E464" i="5"/>
  <c r="V465" i="5"/>
  <c r="E465" i="5"/>
  <c r="X465" i="5" s="1"/>
  <c r="V466" i="5"/>
  <c r="E466" i="5"/>
  <c r="X466" i="5" s="1"/>
  <c r="V467" i="5"/>
  <c r="E467" i="5"/>
  <c r="X467" i="5" s="1"/>
  <c r="V468" i="5"/>
  <c r="E468" i="5"/>
  <c r="X468" i="5" s="1"/>
  <c r="V469" i="5"/>
  <c r="E469" i="5"/>
  <c r="X469" i="5" s="1"/>
  <c r="V470" i="5"/>
  <c r="E470" i="5"/>
  <c r="V471" i="5"/>
  <c r="E471" i="5"/>
  <c r="V472" i="5"/>
  <c r="E472" i="5"/>
  <c r="V473" i="5"/>
  <c r="E473" i="5"/>
  <c r="X473" i="5" s="1"/>
  <c r="V474" i="5"/>
  <c r="E474" i="5"/>
  <c r="X474" i="5" s="1"/>
  <c r="V475" i="5"/>
  <c r="E475" i="5"/>
  <c r="X475" i="5" s="1"/>
  <c r="V476" i="5"/>
  <c r="E476" i="5"/>
  <c r="X476" i="5" s="1"/>
  <c r="V477" i="5"/>
  <c r="E477" i="5"/>
  <c r="X477" i="5" s="1"/>
  <c r="V478" i="5"/>
  <c r="E478" i="5"/>
  <c r="X478" i="5" s="1"/>
  <c r="V479" i="5"/>
  <c r="E479" i="5"/>
  <c r="V480" i="5"/>
  <c r="E480" i="5"/>
  <c r="V481" i="5"/>
  <c r="E481" i="5"/>
  <c r="X481" i="5" s="1"/>
  <c r="V482" i="5"/>
  <c r="E482" i="5"/>
  <c r="X482" i="5" s="1"/>
  <c r="V483" i="5"/>
  <c r="E483" i="5"/>
  <c r="X483" i="5" s="1"/>
  <c r="V484" i="5"/>
  <c r="E484" i="5"/>
  <c r="X484" i="5" s="1"/>
  <c r="V485" i="5"/>
  <c r="E485" i="5"/>
  <c r="X485" i="5" s="1"/>
  <c r="V486" i="5"/>
  <c r="E486" i="5"/>
  <c r="V487" i="5"/>
  <c r="E487" i="5"/>
  <c r="V488" i="5"/>
  <c r="E488" i="5"/>
  <c r="V489" i="5"/>
  <c r="E489" i="5"/>
  <c r="X489" i="5" s="1"/>
  <c r="V490" i="5"/>
  <c r="E490" i="5"/>
  <c r="X490" i="5" s="1"/>
  <c r="V491" i="5"/>
  <c r="E491" i="5"/>
  <c r="X491" i="5" s="1"/>
  <c r="V492" i="5"/>
  <c r="E492" i="5"/>
  <c r="X492" i="5" s="1"/>
  <c r="V493" i="5"/>
  <c r="E493" i="5"/>
  <c r="X493" i="5" s="1"/>
  <c r="V494" i="5"/>
  <c r="E494" i="5"/>
  <c r="X494" i="5" s="1"/>
  <c r="V495" i="5"/>
  <c r="E495" i="5"/>
  <c r="V496" i="5"/>
  <c r="E496" i="5"/>
  <c r="V497" i="5"/>
  <c r="E497" i="5"/>
  <c r="X497" i="5" s="1"/>
  <c r="V498" i="5"/>
  <c r="E498" i="5"/>
  <c r="X498" i="5" s="1"/>
  <c r="V499" i="5"/>
  <c r="E499" i="5"/>
  <c r="X499" i="5" s="1"/>
  <c r="V500" i="5"/>
  <c r="E500" i="5"/>
  <c r="X500" i="5" s="1"/>
  <c r="V501" i="5"/>
  <c r="E501" i="5"/>
  <c r="X501" i="5" s="1"/>
  <c r="V502" i="5"/>
  <c r="E502" i="5"/>
  <c r="V503" i="5"/>
  <c r="E503" i="5"/>
  <c r="V504" i="5"/>
  <c r="E504" i="5"/>
  <c r="V505" i="5"/>
  <c r="E505" i="5"/>
  <c r="X505" i="5" s="1"/>
  <c r="V506" i="5"/>
  <c r="E506" i="5"/>
  <c r="X506" i="5" s="1"/>
  <c r="V507" i="5"/>
  <c r="E507" i="5"/>
  <c r="X507" i="5" s="1"/>
  <c r="V508" i="5"/>
  <c r="E508" i="5"/>
  <c r="X508" i="5" s="1"/>
  <c r="V509" i="5"/>
  <c r="E509" i="5"/>
  <c r="X509" i="5" s="1"/>
  <c r="V510" i="5"/>
  <c r="E510" i="5"/>
  <c r="X510" i="5" s="1"/>
  <c r="V511" i="5"/>
  <c r="E511" i="5"/>
  <c r="V512" i="5"/>
  <c r="E512" i="5"/>
  <c r="V513" i="5"/>
  <c r="E513" i="5"/>
  <c r="X513" i="5" s="1"/>
  <c r="V514" i="5"/>
  <c r="E514" i="5"/>
  <c r="X514" i="5" s="1"/>
  <c r="V515" i="5"/>
  <c r="E515" i="5"/>
  <c r="X515" i="5" s="1"/>
  <c r="V516" i="5"/>
  <c r="E516" i="5"/>
  <c r="X516" i="5" s="1"/>
  <c r="V517" i="5"/>
  <c r="E517" i="5"/>
  <c r="X517" i="5" s="1"/>
  <c r="V518" i="5"/>
  <c r="E518" i="5"/>
  <c r="V519" i="5"/>
  <c r="E519" i="5"/>
  <c r="V520" i="5"/>
  <c r="E520" i="5"/>
  <c r="V521" i="5"/>
  <c r="E521" i="5"/>
  <c r="X521" i="5" s="1"/>
  <c r="V522" i="5"/>
  <c r="E522" i="5"/>
  <c r="X522" i="5" s="1"/>
  <c r="V523" i="5"/>
  <c r="E523" i="5"/>
  <c r="X523" i="5" s="1"/>
  <c r="V524" i="5"/>
  <c r="E524" i="5"/>
  <c r="X524" i="5" s="1"/>
  <c r="V525" i="5"/>
  <c r="E525" i="5"/>
  <c r="X525" i="5" s="1"/>
  <c r="V526" i="5"/>
  <c r="E526" i="5"/>
  <c r="V527" i="5"/>
  <c r="E527" i="5"/>
  <c r="V528" i="5"/>
  <c r="E528" i="5"/>
  <c r="V529" i="5"/>
  <c r="E529" i="5"/>
  <c r="X529" i="5" s="1"/>
  <c r="V530" i="5"/>
  <c r="E530" i="5"/>
  <c r="X530" i="5" s="1"/>
  <c r="V531" i="5"/>
  <c r="E531" i="5"/>
  <c r="X531" i="5" s="1"/>
  <c r="V532" i="5"/>
  <c r="E532" i="5"/>
  <c r="X532" i="5" s="1"/>
  <c r="V533" i="5"/>
  <c r="E533" i="5"/>
  <c r="X533" i="5" s="1"/>
  <c r="V534" i="5"/>
  <c r="E534" i="5"/>
  <c r="V535" i="5"/>
  <c r="E535" i="5"/>
  <c r="V536" i="5"/>
  <c r="E536" i="5"/>
  <c r="V537" i="5"/>
  <c r="E537" i="5"/>
  <c r="X537" i="5" s="1"/>
  <c r="V538" i="5"/>
  <c r="E538" i="5"/>
  <c r="X538" i="5" s="1"/>
  <c r="V539" i="5"/>
  <c r="E539" i="5"/>
  <c r="X539" i="5" s="1"/>
  <c r="V540" i="5"/>
  <c r="E540" i="5"/>
  <c r="X540" i="5" s="1"/>
  <c r="V541" i="5"/>
  <c r="E541" i="5"/>
  <c r="X541" i="5" s="1"/>
  <c r="V542" i="5"/>
  <c r="E542" i="5"/>
  <c r="V543" i="5"/>
  <c r="E543" i="5"/>
  <c r="V544" i="5"/>
  <c r="E544" i="5"/>
  <c r="V545" i="5"/>
  <c r="E545" i="5"/>
  <c r="X545" i="5" s="1"/>
  <c r="V546" i="5"/>
  <c r="E546" i="5"/>
  <c r="X546" i="5" s="1"/>
  <c r="V547" i="5"/>
  <c r="E547" i="5"/>
  <c r="X547" i="5" s="1"/>
  <c r="V548" i="5"/>
  <c r="E548" i="5"/>
  <c r="X548" i="5" s="1"/>
  <c r="V549" i="5"/>
  <c r="E549" i="5"/>
  <c r="X549" i="5" s="1"/>
  <c r="V550" i="5"/>
  <c r="E550" i="5"/>
  <c r="V551" i="5"/>
  <c r="E551" i="5"/>
  <c r="V552" i="5"/>
  <c r="E552" i="5"/>
  <c r="V553" i="5"/>
  <c r="E553" i="5"/>
  <c r="X553" i="5" s="1"/>
  <c r="V554" i="5"/>
  <c r="E554" i="5"/>
  <c r="X554" i="5" s="1"/>
  <c r="V555" i="5"/>
  <c r="E555" i="5"/>
  <c r="X555" i="5" s="1"/>
  <c r="V556" i="5"/>
  <c r="E556" i="5"/>
  <c r="X556" i="5" s="1"/>
  <c r="V557" i="5"/>
  <c r="E557" i="5"/>
  <c r="X557" i="5" s="1"/>
  <c r="V558" i="5"/>
  <c r="E558" i="5"/>
  <c r="X558" i="5" s="1"/>
  <c r="V559" i="5"/>
  <c r="E559" i="5"/>
  <c r="V560" i="5"/>
  <c r="E560" i="5"/>
  <c r="V561" i="5"/>
  <c r="E561" i="5"/>
  <c r="X561" i="5" s="1"/>
  <c r="V562" i="5"/>
  <c r="E562" i="5"/>
  <c r="X562" i="5" s="1"/>
  <c r="V563" i="5"/>
  <c r="E563" i="5"/>
  <c r="X563" i="5" s="1"/>
  <c r="V564" i="5"/>
  <c r="E564" i="5"/>
  <c r="X564" i="5" s="1"/>
  <c r="V565" i="5"/>
  <c r="E565" i="5"/>
  <c r="X565" i="5" s="1"/>
  <c r="V566" i="5"/>
  <c r="E566" i="5"/>
  <c r="V567" i="5"/>
  <c r="E567" i="5"/>
  <c r="V568" i="5"/>
  <c r="E568" i="5"/>
  <c r="V569" i="5"/>
  <c r="E569" i="5"/>
  <c r="X569" i="5" s="1"/>
  <c r="V570" i="5"/>
  <c r="E570" i="5"/>
  <c r="X570" i="5" s="1"/>
  <c r="V571" i="5"/>
  <c r="E571" i="5"/>
  <c r="X571" i="5" s="1"/>
  <c r="V572" i="5"/>
  <c r="E572" i="5"/>
  <c r="X572" i="5" s="1"/>
  <c r="V573" i="5"/>
  <c r="E573" i="5"/>
  <c r="X573" i="5" s="1"/>
  <c r="V574" i="5"/>
  <c r="E574" i="5"/>
  <c r="V575" i="5"/>
  <c r="E575" i="5"/>
  <c r="V576" i="5"/>
  <c r="E576" i="5"/>
  <c r="V577" i="5"/>
  <c r="E577" i="5"/>
  <c r="X577" i="5" s="1"/>
  <c r="V578" i="5"/>
  <c r="E578" i="5"/>
  <c r="X578" i="5" s="1"/>
  <c r="V579" i="5"/>
  <c r="E579" i="5"/>
  <c r="X579" i="5" s="1"/>
  <c r="V580" i="5"/>
  <c r="E580" i="5"/>
  <c r="X580" i="5" s="1"/>
  <c r="V581" i="5"/>
  <c r="E581" i="5"/>
  <c r="X581" i="5" s="1"/>
  <c r="V582" i="5"/>
  <c r="E582" i="5"/>
  <c r="V583" i="5"/>
  <c r="E583" i="5"/>
  <c r="V584" i="5"/>
  <c r="E584" i="5"/>
  <c r="V585" i="5"/>
  <c r="E585" i="5"/>
  <c r="X585" i="5" s="1"/>
  <c r="V586" i="5"/>
  <c r="E586" i="5"/>
  <c r="X586" i="5" s="1"/>
  <c r="V587" i="5"/>
  <c r="E587" i="5"/>
  <c r="X587" i="5" s="1"/>
  <c r="V588" i="5"/>
  <c r="E588" i="5"/>
  <c r="X588" i="5" s="1"/>
  <c r="V589" i="5"/>
  <c r="E589" i="5"/>
  <c r="X589" i="5" s="1"/>
  <c r="V590" i="5"/>
  <c r="E590" i="5"/>
  <c r="V591" i="5"/>
  <c r="E591" i="5"/>
  <c r="V592" i="5"/>
  <c r="E592" i="5"/>
  <c r="V593" i="5"/>
  <c r="E593" i="5"/>
  <c r="X593" i="5" s="1"/>
  <c r="V594" i="5"/>
  <c r="E594" i="5"/>
  <c r="X594" i="5" s="1"/>
  <c r="V595" i="5"/>
  <c r="E595" i="5"/>
  <c r="X595" i="5" s="1"/>
  <c r="V596" i="5"/>
  <c r="E596" i="5"/>
  <c r="X596" i="5" s="1"/>
  <c r="V597" i="5"/>
  <c r="E597" i="5"/>
  <c r="X597" i="5" s="1"/>
  <c r="V598" i="5"/>
  <c r="E598" i="5"/>
  <c r="X598" i="5" s="1"/>
  <c r="V599" i="5"/>
  <c r="E599" i="5"/>
  <c r="V600" i="5"/>
  <c r="E600" i="5"/>
  <c r="V601" i="5"/>
  <c r="E601" i="5"/>
  <c r="X601" i="5" s="1"/>
  <c r="V602" i="5"/>
  <c r="E602" i="5"/>
  <c r="X602" i="5" s="1"/>
  <c r="V603" i="5"/>
  <c r="E603" i="5"/>
  <c r="X603" i="5" s="1"/>
  <c r="V604" i="5"/>
  <c r="E604" i="5"/>
  <c r="X604" i="5" s="1"/>
  <c r="V605" i="5"/>
  <c r="E605" i="5"/>
  <c r="X605" i="5" s="1"/>
  <c r="V606" i="5"/>
  <c r="E606" i="5"/>
  <c r="X606" i="5" s="1"/>
  <c r="V607" i="5"/>
  <c r="E607" i="5"/>
  <c r="V608" i="5"/>
  <c r="E608" i="5"/>
  <c r="V609" i="5"/>
  <c r="E609" i="5"/>
  <c r="X609" i="5" s="1"/>
  <c r="V610" i="5"/>
  <c r="E610" i="5"/>
  <c r="X610" i="5" s="1"/>
  <c r="V611" i="5"/>
  <c r="E611" i="5"/>
  <c r="X611" i="5" s="1"/>
  <c r="V612" i="5"/>
  <c r="E612" i="5"/>
  <c r="X612" i="5" s="1"/>
  <c r="V613" i="5"/>
  <c r="E613" i="5"/>
  <c r="X613" i="5" s="1"/>
  <c r="V614" i="5"/>
  <c r="E614" i="5"/>
  <c r="V615" i="5"/>
  <c r="E615" i="5"/>
  <c r="V616" i="5"/>
  <c r="E616" i="5"/>
  <c r="V617" i="5"/>
  <c r="E617" i="5"/>
  <c r="X617" i="5" s="1"/>
  <c r="V618" i="5"/>
  <c r="E618" i="5"/>
  <c r="X618" i="5" s="1"/>
  <c r="V619" i="5"/>
  <c r="E619" i="5"/>
  <c r="X619" i="5" s="1"/>
  <c r="V620" i="5"/>
  <c r="E620" i="5"/>
  <c r="X620" i="5" s="1"/>
  <c r="V621" i="5"/>
  <c r="E621" i="5"/>
  <c r="X621" i="5" s="1"/>
  <c r="V622" i="5"/>
  <c r="E622" i="5"/>
  <c r="X622" i="5" s="1"/>
  <c r="V623" i="5"/>
  <c r="E623" i="5"/>
  <c r="V624" i="5"/>
  <c r="E624" i="5"/>
  <c r="V625" i="5"/>
  <c r="E625" i="5"/>
  <c r="X625" i="5" s="1"/>
  <c r="V626" i="5"/>
  <c r="E626" i="5"/>
  <c r="X626" i="5" s="1"/>
  <c r="V627" i="5"/>
  <c r="E627" i="5"/>
  <c r="X627" i="5" s="1"/>
  <c r="V628" i="5"/>
  <c r="E628" i="5"/>
  <c r="X628" i="5" s="1"/>
  <c r="V629" i="5"/>
  <c r="E629" i="5"/>
  <c r="X629" i="5" s="1"/>
  <c r="V630" i="5"/>
  <c r="E630" i="5"/>
  <c r="V631" i="5"/>
  <c r="E631" i="5"/>
  <c r="V632" i="5"/>
  <c r="E632" i="5"/>
  <c r="V633" i="5"/>
  <c r="E633" i="5"/>
  <c r="X633" i="5" s="1"/>
  <c r="V634" i="5"/>
  <c r="E634" i="5"/>
  <c r="X634" i="5" s="1"/>
  <c r="V635" i="5"/>
  <c r="E635" i="5"/>
  <c r="X635" i="5" s="1"/>
  <c r="V636" i="5"/>
  <c r="E636" i="5"/>
  <c r="X636" i="5" s="1"/>
  <c r="V637" i="5"/>
  <c r="E637" i="5"/>
  <c r="X637" i="5" s="1"/>
  <c r="V638" i="5"/>
  <c r="E638" i="5"/>
  <c r="V639" i="5"/>
  <c r="E639" i="5"/>
  <c r="V640" i="5"/>
  <c r="E640" i="5"/>
  <c r="V641" i="5"/>
  <c r="E641" i="5"/>
  <c r="X641" i="5" s="1"/>
  <c r="V642" i="5"/>
  <c r="E642" i="5"/>
  <c r="X642" i="5" s="1"/>
  <c r="V643" i="5"/>
  <c r="E643" i="5"/>
  <c r="X643" i="5" s="1"/>
  <c r="V644" i="5"/>
  <c r="E644" i="5"/>
  <c r="X644" i="5" s="1"/>
  <c r="V645" i="5"/>
  <c r="E645" i="5"/>
  <c r="X645" i="5" s="1"/>
  <c r="V646" i="5"/>
  <c r="E646" i="5"/>
  <c r="X646" i="5" s="1"/>
  <c r="V647" i="5"/>
  <c r="E647" i="5"/>
  <c r="V648" i="5"/>
  <c r="E648" i="5"/>
  <c r="V649" i="5"/>
  <c r="E649" i="5"/>
  <c r="X649" i="5" s="1"/>
  <c r="V650" i="5"/>
  <c r="E650" i="5"/>
  <c r="X650" i="5" s="1"/>
  <c r="V651" i="5"/>
  <c r="E651" i="5"/>
  <c r="X651" i="5" s="1"/>
  <c r="V652" i="5"/>
  <c r="E652" i="5"/>
  <c r="X652" i="5" s="1"/>
  <c r="V653" i="5"/>
  <c r="E653" i="5"/>
  <c r="X653" i="5" s="1"/>
  <c r="V654" i="5"/>
  <c r="E654" i="5"/>
  <c r="V655" i="5"/>
  <c r="E655" i="5"/>
  <c r="V656" i="5"/>
  <c r="E656" i="5"/>
  <c r="V657" i="5"/>
  <c r="E657" i="5"/>
  <c r="X657" i="5" s="1"/>
  <c r="V658" i="5"/>
  <c r="E658" i="5"/>
  <c r="X658" i="5" s="1"/>
  <c r="V659" i="5"/>
  <c r="E659" i="5"/>
  <c r="X659" i="5" s="1"/>
  <c r="V660" i="5"/>
  <c r="E660" i="5"/>
  <c r="X660" i="5" s="1"/>
  <c r="V661" i="5"/>
  <c r="E661" i="5"/>
  <c r="X661" i="5" s="1"/>
  <c r="V662" i="5"/>
  <c r="E662" i="5"/>
  <c r="V663" i="5"/>
  <c r="E663" i="5"/>
  <c r="V664" i="5"/>
  <c r="E664" i="5"/>
  <c r="V665" i="5"/>
  <c r="E665" i="5"/>
  <c r="X665" i="5" s="1"/>
  <c r="V666" i="5"/>
  <c r="E666" i="5"/>
  <c r="X666" i="5" s="1"/>
  <c r="V667" i="5"/>
  <c r="E667" i="5"/>
  <c r="X667" i="5" s="1"/>
  <c r="V668" i="5"/>
  <c r="E668" i="5"/>
  <c r="X668" i="5" s="1"/>
  <c r="V669" i="5"/>
  <c r="E669" i="5"/>
  <c r="X669" i="5" s="1"/>
  <c r="V670" i="5"/>
  <c r="E670" i="5"/>
  <c r="V671" i="5"/>
  <c r="E671" i="5"/>
  <c r="V672" i="5"/>
  <c r="E672" i="5"/>
  <c r="V673" i="5"/>
  <c r="E673" i="5"/>
  <c r="X673" i="5" s="1"/>
  <c r="V674" i="5"/>
  <c r="E674" i="5"/>
  <c r="X674" i="5" s="1"/>
  <c r="V675" i="5"/>
  <c r="E675" i="5"/>
  <c r="X675" i="5" s="1"/>
  <c r="V676" i="5"/>
  <c r="E676" i="5"/>
  <c r="X676" i="5" s="1"/>
  <c r="V677" i="5"/>
  <c r="E677" i="5"/>
  <c r="X677" i="5" s="1"/>
  <c r="V678" i="5"/>
  <c r="E678" i="5"/>
  <c r="V679" i="5"/>
  <c r="E679" i="5"/>
  <c r="V680" i="5"/>
  <c r="E680" i="5"/>
  <c r="V681" i="5"/>
  <c r="E681" i="5"/>
  <c r="X681" i="5" s="1"/>
  <c r="V682" i="5"/>
  <c r="E682" i="5"/>
  <c r="X682" i="5" s="1"/>
  <c r="V683" i="5"/>
  <c r="E683" i="5"/>
  <c r="X683" i="5" s="1"/>
  <c r="V684" i="5"/>
  <c r="E684" i="5"/>
  <c r="X684" i="5" s="1"/>
  <c r="V685" i="5"/>
  <c r="E685" i="5"/>
  <c r="X685" i="5" s="1"/>
  <c r="V686" i="5"/>
  <c r="E686" i="5"/>
  <c r="X686" i="5" s="1"/>
  <c r="V687" i="5"/>
  <c r="E687" i="5"/>
  <c r="V688" i="5"/>
  <c r="E688" i="5"/>
  <c r="V689" i="5"/>
  <c r="E689" i="5"/>
  <c r="X689" i="5" s="1"/>
  <c r="V690" i="5"/>
  <c r="E690" i="5"/>
  <c r="X690" i="5" s="1"/>
  <c r="V691" i="5"/>
  <c r="E691" i="5"/>
  <c r="X691" i="5" s="1"/>
  <c r="V692" i="5"/>
  <c r="E692" i="5"/>
  <c r="X692" i="5" s="1"/>
  <c r="V693" i="5"/>
  <c r="E693" i="5"/>
  <c r="X693" i="5" s="1"/>
  <c r="V694" i="5"/>
  <c r="E694" i="5"/>
  <c r="V695" i="5"/>
  <c r="E695" i="5"/>
  <c r="V696" i="5"/>
  <c r="E696" i="5"/>
  <c r="V697" i="5"/>
  <c r="E697" i="5"/>
  <c r="X697" i="5" s="1"/>
  <c r="V698" i="5"/>
  <c r="E698" i="5"/>
  <c r="X698" i="5" s="1"/>
  <c r="V699" i="5"/>
  <c r="E699" i="5"/>
  <c r="X699" i="5" s="1"/>
  <c r="V700" i="5"/>
  <c r="E700" i="5"/>
  <c r="X700" i="5" s="1"/>
  <c r="V701" i="5"/>
  <c r="E701" i="5"/>
  <c r="X701" i="5" s="1"/>
  <c r="V702" i="5"/>
  <c r="E702" i="5"/>
  <c r="V703" i="5"/>
  <c r="E703" i="5"/>
  <c r="V704" i="5"/>
  <c r="E704" i="5"/>
  <c r="V705" i="5"/>
  <c r="E705" i="5"/>
  <c r="X705" i="5" s="1"/>
  <c r="V706" i="5"/>
  <c r="E706" i="5"/>
  <c r="X706" i="5" s="1"/>
  <c r="V707" i="5"/>
  <c r="E707" i="5"/>
  <c r="X707" i="5" s="1"/>
  <c r="V708" i="5"/>
  <c r="E708" i="5"/>
  <c r="X708" i="5" s="1"/>
  <c r="V709" i="5"/>
  <c r="E709" i="5"/>
  <c r="X709" i="5" s="1"/>
  <c r="V710" i="5"/>
  <c r="E710" i="5"/>
  <c r="V711" i="5"/>
  <c r="E711" i="5"/>
  <c r="V712" i="5"/>
  <c r="E712" i="5"/>
  <c r="V713" i="5"/>
  <c r="E713" i="5"/>
  <c r="X713" i="5" s="1"/>
  <c r="V714" i="5"/>
  <c r="E714" i="5"/>
  <c r="X714" i="5" s="1"/>
  <c r="V715" i="5"/>
  <c r="E715" i="5"/>
  <c r="X715" i="5" s="1"/>
  <c r="V716" i="5"/>
  <c r="E716" i="5"/>
  <c r="X716" i="5" s="1"/>
  <c r="V717" i="5"/>
  <c r="E717" i="5"/>
  <c r="X717" i="5" s="1"/>
  <c r="V718" i="5"/>
  <c r="E718" i="5"/>
  <c r="V719" i="5"/>
  <c r="E719" i="5"/>
  <c r="V720" i="5"/>
  <c r="E720" i="5"/>
  <c r="V721" i="5"/>
  <c r="E721" i="5"/>
  <c r="X721" i="5" s="1"/>
  <c r="V722" i="5"/>
  <c r="E722" i="5"/>
  <c r="X722" i="5" s="1"/>
  <c r="V723" i="5"/>
  <c r="E723" i="5"/>
  <c r="X723" i="5" s="1"/>
  <c r="V724" i="5"/>
  <c r="E724" i="5"/>
  <c r="X724" i="5" s="1"/>
  <c r="V725" i="5"/>
  <c r="E725" i="5"/>
  <c r="X725" i="5" s="1"/>
  <c r="V726" i="5"/>
  <c r="E726" i="5"/>
  <c r="X726" i="5" s="1"/>
  <c r="V727" i="5"/>
  <c r="E727" i="5"/>
  <c r="V728" i="5"/>
  <c r="E728" i="5"/>
  <c r="V729" i="5"/>
  <c r="E729" i="5"/>
  <c r="X729" i="5" s="1"/>
  <c r="V730" i="5"/>
  <c r="E730" i="5"/>
  <c r="X730" i="5" s="1"/>
  <c r="V731" i="5"/>
  <c r="E731" i="5"/>
  <c r="X731" i="5" s="1"/>
  <c r="V732" i="5"/>
  <c r="E732" i="5"/>
  <c r="X732" i="5" s="1"/>
  <c r="V733" i="5"/>
  <c r="E733" i="5"/>
  <c r="V734" i="5"/>
  <c r="E734" i="5"/>
  <c r="V735" i="5"/>
  <c r="E735" i="5"/>
  <c r="V736" i="5"/>
  <c r="E736" i="5"/>
  <c r="V737" i="5"/>
  <c r="E737" i="5"/>
  <c r="X737" i="5" s="1"/>
  <c r="V738" i="5"/>
  <c r="E738" i="5"/>
  <c r="X738" i="5" s="1"/>
  <c r="V739" i="5"/>
  <c r="E739" i="5"/>
  <c r="X739" i="5" s="1"/>
  <c r="V740" i="5"/>
  <c r="E740" i="5"/>
  <c r="X740" i="5" s="1"/>
  <c r="V741" i="5"/>
  <c r="E741" i="5"/>
  <c r="X741" i="5" s="1"/>
  <c r="V742" i="5"/>
  <c r="E742" i="5"/>
  <c r="V743" i="5"/>
  <c r="E743" i="5"/>
  <c r="V744" i="5"/>
  <c r="E744" i="5"/>
  <c r="V745" i="5"/>
  <c r="E745" i="5"/>
  <c r="X745" i="5" s="1"/>
  <c r="V746" i="5"/>
  <c r="E746" i="5"/>
  <c r="X746" i="5" s="1"/>
  <c r="V747" i="5"/>
  <c r="E747" i="5"/>
  <c r="X747" i="5" s="1"/>
  <c r="V748" i="5"/>
  <c r="E748" i="5"/>
  <c r="X748" i="5" s="1"/>
  <c r="V749" i="5"/>
  <c r="E749" i="5"/>
  <c r="X749" i="5" s="1"/>
  <c r="V750" i="5"/>
  <c r="E750" i="5"/>
  <c r="V751" i="5"/>
  <c r="E751" i="5"/>
  <c r="V752" i="5"/>
  <c r="E752" i="5"/>
  <c r="V753" i="5"/>
  <c r="E753" i="5"/>
  <c r="X753" i="5" s="1"/>
  <c r="V754" i="5"/>
  <c r="E754" i="5"/>
  <c r="X754" i="5" s="1"/>
  <c r="V755" i="5"/>
  <c r="E755" i="5"/>
  <c r="X755" i="5" s="1"/>
  <c r="V756" i="5"/>
  <c r="E756" i="5"/>
  <c r="X756" i="5" s="1"/>
  <c r="V757" i="5"/>
  <c r="E757" i="5"/>
  <c r="X757" i="5" s="1"/>
  <c r="V758" i="5"/>
  <c r="E758" i="5"/>
  <c r="V759" i="5"/>
  <c r="E759" i="5"/>
  <c r="V760" i="5"/>
  <c r="E760" i="5"/>
  <c r="V761" i="5"/>
  <c r="E761" i="5"/>
  <c r="X761" i="5" s="1"/>
  <c r="V762" i="5"/>
  <c r="E762" i="5"/>
  <c r="X762" i="5" s="1"/>
  <c r="V763" i="5"/>
  <c r="E763" i="5"/>
  <c r="X763" i="5" s="1"/>
  <c r="V764" i="5"/>
  <c r="E764" i="5"/>
  <c r="X764" i="5" s="1"/>
  <c r="V765" i="5"/>
  <c r="E765" i="5"/>
  <c r="X765" i="5" s="1"/>
  <c r="V766" i="5"/>
  <c r="E766" i="5"/>
  <c r="X766" i="5" s="1"/>
  <c r="V767" i="5"/>
  <c r="E767" i="5"/>
  <c r="V768" i="5"/>
  <c r="E768" i="5"/>
  <c r="V769" i="5"/>
  <c r="E769" i="5"/>
  <c r="X769" i="5" s="1"/>
  <c r="V770" i="5"/>
  <c r="E770" i="5"/>
  <c r="X770" i="5" s="1"/>
  <c r="V771" i="5"/>
  <c r="E771" i="5"/>
  <c r="X771" i="5" s="1"/>
  <c r="V772" i="5"/>
  <c r="E772" i="5"/>
  <c r="X772" i="5" s="1"/>
  <c r="V773" i="5"/>
  <c r="E773" i="5"/>
  <c r="X773" i="5" s="1"/>
  <c r="V774" i="5"/>
  <c r="E774" i="5"/>
  <c r="X774" i="5" s="1"/>
  <c r="V775" i="5"/>
  <c r="E775" i="5"/>
  <c r="V776" i="5"/>
  <c r="E776" i="5"/>
  <c r="V777" i="5"/>
  <c r="E777" i="5"/>
  <c r="X777" i="5" s="1"/>
  <c r="V778" i="5"/>
  <c r="E778" i="5"/>
  <c r="X778" i="5" s="1"/>
  <c r="V779" i="5"/>
  <c r="E779" i="5"/>
  <c r="X779" i="5" s="1"/>
  <c r="V780" i="5"/>
  <c r="E780" i="5"/>
  <c r="X780" i="5" s="1"/>
  <c r="V781" i="5"/>
  <c r="E781" i="5"/>
  <c r="X781" i="5" s="1"/>
  <c r="V782" i="5"/>
  <c r="E782" i="5"/>
  <c r="V783" i="5"/>
  <c r="E783" i="5"/>
  <c r="V784" i="5"/>
  <c r="E784" i="5"/>
  <c r="V785" i="5"/>
  <c r="E785" i="5"/>
  <c r="X785" i="5" s="1"/>
  <c r="V786" i="5"/>
  <c r="E786" i="5"/>
  <c r="X786" i="5" s="1"/>
  <c r="V787" i="5"/>
  <c r="E787" i="5"/>
  <c r="X787" i="5" s="1"/>
  <c r="V788" i="5"/>
  <c r="E788" i="5"/>
  <c r="X788" i="5" s="1"/>
  <c r="V789" i="5"/>
  <c r="E789" i="5"/>
  <c r="X789" i="5" s="1"/>
  <c r="V790" i="5"/>
  <c r="E790" i="5"/>
  <c r="X790" i="5" s="1"/>
  <c r="V791" i="5"/>
  <c r="E791" i="5"/>
  <c r="V792" i="5"/>
  <c r="E792" i="5"/>
  <c r="V793" i="5"/>
  <c r="E793" i="5"/>
  <c r="X793" i="5" s="1"/>
  <c r="V794" i="5"/>
  <c r="E794" i="5"/>
  <c r="X794" i="5" s="1"/>
  <c r="V795" i="5"/>
  <c r="E795" i="5"/>
  <c r="X795" i="5" s="1"/>
  <c r="V796" i="5"/>
  <c r="E796" i="5"/>
  <c r="X796" i="5" s="1"/>
  <c r="V797" i="5"/>
  <c r="E797" i="5"/>
  <c r="X797" i="5" s="1"/>
  <c r="V798" i="5"/>
  <c r="E798" i="5"/>
  <c r="V799" i="5"/>
  <c r="E799" i="5"/>
  <c r="V800" i="5"/>
  <c r="E800" i="5"/>
  <c r="V801" i="5"/>
  <c r="E801" i="5"/>
  <c r="X801" i="5" s="1"/>
  <c r="V802" i="5"/>
  <c r="E802" i="5"/>
  <c r="X802" i="5" s="1"/>
  <c r="V803" i="5"/>
  <c r="E803" i="5"/>
  <c r="X803" i="5" s="1"/>
  <c r="V804" i="5"/>
  <c r="E804" i="5"/>
  <c r="X804" i="5" s="1"/>
  <c r="V805" i="5"/>
  <c r="E805" i="5"/>
  <c r="X805" i="5" s="1"/>
  <c r="V806" i="5"/>
  <c r="E806" i="5"/>
  <c r="V807" i="5"/>
  <c r="E807" i="5"/>
  <c r="V808" i="5"/>
  <c r="E808" i="5"/>
  <c r="V809" i="5"/>
  <c r="E809" i="5"/>
  <c r="X809" i="5" s="1"/>
  <c r="V810" i="5"/>
  <c r="E810" i="5"/>
  <c r="X810" i="5" s="1"/>
  <c r="V811" i="5"/>
  <c r="E811" i="5"/>
  <c r="X811" i="5" s="1"/>
  <c r="V812" i="5"/>
  <c r="E812" i="5"/>
  <c r="X812" i="5" s="1"/>
  <c r="V813" i="5"/>
  <c r="E813" i="5"/>
  <c r="X813" i="5" s="1"/>
  <c r="V814" i="5"/>
  <c r="E814" i="5"/>
  <c r="X814" i="5" s="1"/>
  <c r="V815" i="5"/>
  <c r="E815" i="5"/>
  <c r="V816" i="5"/>
  <c r="E816" i="5"/>
  <c r="V817" i="5"/>
  <c r="E817" i="5"/>
  <c r="X817" i="5" s="1"/>
  <c r="V818" i="5"/>
  <c r="E818" i="5"/>
  <c r="X818" i="5" s="1"/>
  <c r="V819" i="5"/>
  <c r="E819" i="5"/>
  <c r="X819" i="5" s="1"/>
  <c r="V820" i="5"/>
  <c r="E820" i="5"/>
  <c r="X820" i="5" s="1"/>
  <c r="V821" i="5"/>
  <c r="E821" i="5"/>
  <c r="X821" i="5" s="1"/>
  <c r="V822" i="5"/>
  <c r="E822" i="5"/>
  <c r="X822" i="5" s="1"/>
  <c r="V823" i="5"/>
  <c r="E823" i="5"/>
  <c r="V824" i="5"/>
  <c r="E824" i="5"/>
  <c r="V825" i="5"/>
  <c r="E825" i="5"/>
  <c r="V826" i="5"/>
  <c r="E826" i="5"/>
  <c r="X826" i="5" s="1"/>
  <c r="V827" i="5"/>
  <c r="E827" i="5"/>
  <c r="X827" i="5" s="1"/>
  <c r="V828" i="5"/>
  <c r="E828" i="5"/>
  <c r="X828" i="5" s="1"/>
  <c r="V829" i="5"/>
  <c r="E829" i="5"/>
  <c r="X829" i="5" s="1"/>
  <c r="V830" i="5"/>
  <c r="E830" i="5"/>
  <c r="X830" i="5" s="1"/>
  <c r="V831" i="5"/>
  <c r="E831" i="5"/>
  <c r="V832" i="5"/>
  <c r="E832" i="5"/>
  <c r="V833" i="5"/>
  <c r="E833" i="5"/>
  <c r="X833" i="5" s="1"/>
  <c r="V834" i="5"/>
  <c r="E834" i="5"/>
  <c r="X834" i="5" s="1"/>
  <c r="V835" i="5"/>
  <c r="E835" i="5"/>
  <c r="X835" i="5" s="1"/>
  <c r="V836" i="5"/>
  <c r="E836" i="5"/>
  <c r="X836" i="5" s="1"/>
  <c r="V837" i="5"/>
  <c r="E837" i="5"/>
  <c r="X837" i="5" s="1"/>
  <c r="V838" i="5"/>
  <c r="E838" i="5"/>
  <c r="V839" i="5"/>
  <c r="E839" i="5"/>
  <c r="V840" i="5"/>
  <c r="E840" i="5"/>
  <c r="V841" i="5"/>
  <c r="E841" i="5"/>
  <c r="X841" i="5" s="1"/>
  <c r="V842" i="5"/>
  <c r="E842" i="5"/>
  <c r="X842" i="5" s="1"/>
  <c r="V843" i="5"/>
  <c r="E843" i="5"/>
  <c r="X843" i="5" s="1"/>
  <c r="V844" i="5"/>
  <c r="E844" i="5"/>
  <c r="X844" i="5" s="1"/>
  <c r="V845" i="5"/>
  <c r="E845" i="5"/>
  <c r="X845" i="5" s="1"/>
  <c r="V846" i="5"/>
  <c r="E846" i="5"/>
  <c r="V847" i="5"/>
  <c r="E847" i="5"/>
  <c r="V848" i="5"/>
  <c r="E848" i="5"/>
  <c r="V849" i="5"/>
  <c r="E849" i="5"/>
  <c r="X849" i="5" s="1"/>
  <c r="V850" i="5"/>
  <c r="E850" i="5"/>
  <c r="X850" i="5" s="1"/>
  <c r="V851" i="5"/>
  <c r="E851" i="5"/>
  <c r="X851" i="5" s="1"/>
  <c r="V852" i="5"/>
  <c r="E852" i="5"/>
  <c r="X852" i="5" s="1"/>
  <c r="V853" i="5"/>
  <c r="E853" i="5"/>
  <c r="X853" i="5" s="1"/>
  <c r="V854" i="5"/>
  <c r="E854" i="5"/>
  <c r="V855" i="5"/>
  <c r="E855" i="5"/>
  <c r="V856" i="5"/>
  <c r="E856" i="5"/>
  <c r="V857" i="5"/>
  <c r="E857" i="5"/>
  <c r="X857" i="5" s="1"/>
  <c r="V858" i="5"/>
  <c r="E858" i="5"/>
  <c r="X858" i="5" s="1"/>
  <c r="V859" i="5"/>
  <c r="E859" i="5"/>
  <c r="X859" i="5" s="1"/>
  <c r="V860" i="5"/>
  <c r="E860" i="5"/>
  <c r="X860" i="5" s="1"/>
  <c r="V861" i="5"/>
  <c r="E861" i="5"/>
  <c r="X861" i="5" s="1"/>
  <c r="V862" i="5"/>
  <c r="E862" i="5"/>
  <c r="X862" i="5" s="1"/>
  <c r="V863" i="5"/>
  <c r="E863" i="5"/>
  <c r="V864" i="5"/>
  <c r="E864" i="5"/>
  <c r="V865" i="5"/>
  <c r="E865" i="5"/>
  <c r="X865" i="5" s="1"/>
  <c r="V866" i="5"/>
  <c r="E866" i="5"/>
  <c r="X866" i="5" s="1"/>
  <c r="V867" i="5"/>
  <c r="E867" i="5"/>
  <c r="X867" i="5" s="1"/>
  <c r="V868" i="5"/>
  <c r="E868" i="5"/>
  <c r="X868" i="5" s="1"/>
  <c r="V869" i="5"/>
  <c r="E869" i="5"/>
  <c r="X869" i="5" s="1"/>
  <c r="V870" i="5"/>
  <c r="E870" i="5"/>
  <c r="V871" i="5"/>
  <c r="E871" i="5"/>
  <c r="V872" i="5"/>
  <c r="E872" i="5"/>
  <c r="V873" i="5"/>
  <c r="E873" i="5"/>
  <c r="X873" i="5" s="1"/>
  <c r="V874" i="5"/>
  <c r="E874" i="5"/>
  <c r="X874" i="5" s="1"/>
  <c r="V875" i="5"/>
  <c r="E875" i="5"/>
  <c r="X875" i="5" s="1"/>
  <c r="V876" i="5"/>
  <c r="E876" i="5"/>
  <c r="X876" i="5" s="1"/>
  <c r="V877" i="5"/>
  <c r="E877" i="5"/>
  <c r="X877" i="5" s="1"/>
  <c r="V878" i="5"/>
  <c r="E878" i="5"/>
  <c r="V879" i="5"/>
  <c r="E879" i="5"/>
  <c r="V880" i="5"/>
  <c r="E880" i="5"/>
  <c r="V881" i="5"/>
  <c r="E881" i="5"/>
  <c r="X881" i="5" s="1"/>
  <c r="V882" i="5"/>
  <c r="E882" i="5"/>
  <c r="X882" i="5" s="1"/>
  <c r="V883" i="5"/>
  <c r="E883" i="5"/>
  <c r="X883" i="5" s="1"/>
  <c r="V884" i="5"/>
  <c r="E884" i="5"/>
  <c r="X884" i="5" s="1"/>
  <c r="V885" i="5"/>
  <c r="E885" i="5"/>
  <c r="X885" i="5" s="1"/>
  <c r="V886" i="5"/>
  <c r="E886" i="5"/>
  <c r="V887" i="5"/>
  <c r="E887" i="5"/>
  <c r="V888" i="5"/>
  <c r="E888" i="5"/>
  <c r="V889" i="5"/>
  <c r="E889" i="5"/>
  <c r="X889" i="5" s="1"/>
  <c r="V890" i="5"/>
  <c r="E890" i="5"/>
  <c r="X890" i="5" s="1"/>
  <c r="V891" i="5"/>
  <c r="E891" i="5"/>
  <c r="X891" i="5" s="1"/>
  <c r="V892" i="5"/>
  <c r="E892" i="5"/>
  <c r="X892" i="5" s="1"/>
  <c r="V893" i="5"/>
  <c r="E893" i="5"/>
  <c r="X893" i="5" s="1"/>
  <c r="V894" i="5"/>
  <c r="E894" i="5"/>
  <c r="X894" i="5" s="1"/>
  <c r="V895" i="5"/>
  <c r="E895" i="5"/>
  <c r="V896" i="5"/>
  <c r="E896" i="5"/>
  <c r="V897" i="5"/>
  <c r="E897" i="5"/>
  <c r="X897" i="5" s="1"/>
  <c r="V898" i="5"/>
  <c r="E898" i="5"/>
  <c r="X898" i="5" s="1"/>
  <c r="V899" i="5"/>
  <c r="E899" i="5"/>
  <c r="X899" i="5" s="1"/>
  <c r="V900" i="5"/>
  <c r="E900" i="5"/>
  <c r="X900" i="5" s="1"/>
  <c r="V901" i="5"/>
  <c r="E901" i="5"/>
  <c r="X901" i="5" s="1"/>
  <c r="V902" i="5"/>
  <c r="E902" i="5"/>
  <c r="X902" i="5" s="1"/>
  <c r="V903" i="5"/>
  <c r="E903" i="5"/>
  <c r="V904" i="5"/>
  <c r="E904" i="5"/>
  <c r="V905" i="5"/>
  <c r="E905" i="5"/>
  <c r="X905" i="5" s="1"/>
  <c r="V906" i="5"/>
  <c r="E906" i="5"/>
  <c r="X906" i="5" s="1"/>
  <c r="V907" i="5"/>
  <c r="E907" i="5"/>
  <c r="X907" i="5" s="1"/>
  <c r="V908" i="5"/>
  <c r="E908" i="5"/>
  <c r="X908" i="5" s="1"/>
  <c r="V909" i="5"/>
  <c r="E909" i="5"/>
  <c r="X909" i="5" s="1"/>
  <c r="V910" i="5"/>
  <c r="E910" i="5"/>
  <c r="X910" i="5" s="1"/>
  <c r="V911" i="5"/>
  <c r="E911" i="5"/>
  <c r="V912" i="5"/>
  <c r="E912" i="5"/>
  <c r="V913" i="5"/>
  <c r="E913" i="5"/>
  <c r="X913" i="5" s="1"/>
  <c r="V914" i="5"/>
  <c r="E914" i="5"/>
  <c r="X914" i="5" s="1"/>
  <c r="V915" i="5"/>
  <c r="E915" i="5"/>
  <c r="X915" i="5" s="1"/>
  <c r="V916" i="5"/>
  <c r="E916" i="5"/>
  <c r="X916" i="5" s="1"/>
  <c r="V917" i="5"/>
  <c r="E917" i="5"/>
  <c r="X917" i="5" s="1"/>
  <c r="V918" i="5"/>
  <c r="E918" i="5"/>
  <c r="V919" i="5"/>
  <c r="E919" i="5"/>
  <c r="V920" i="5"/>
  <c r="E920" i="5"/>
  <c r="V921" i="5"/>
  <c r="E921" i="5"/>
  <c r="X921" i="5" s="1"/>
  <c r="V922" i="5"/>
  <c r="E922" i="5"/>
  <c r="X922" i="5" s="1"/>
  <c r="V923" i="5"/>
  <c r="E923" i="5"/>
  <c r="X923" i="5" s="1"/>
  <c r="V924" i="5"/>
  <c r="E924" i="5"/>
  <c r="X924" i="5" s="1"/>
  <c r="V925" i="5"/>
  <c r="E925" i="5"/>
  <c r="X925" i="5" s="1"/>
  <c r="V926" i="5"/>
  <c r="E926" i="5"/>
  <c r="V927" i="5"/>
  <c r="E927" i="5"/>
  <c r="V928" i="5"/>
  <c r="E928" i="5"/>
  <c r="V929" i="5"/>
  <c r="E929" i="5"/>
  <c r="X929" i="5" s="1"/>
  <c r="V930" i="5"/>
  <c r="E930" i="5"/>
  <c r="X930" i="5" s="1"/>
  <c r="V931" i="5"/>
  <c r="E931" i="5"/>
  <c r="X931" i="5" s="1"/>
  <c r="V932" i="5"/>
  <c r="E932" i="5"/>
  <c r="X932" i="5" s="1"/>
  <c r="V933" i="5"/>
  <c r="E933" i="5"/>
  <c r="X933" i="5" s="1"/>
  <c r="V934" i="5"/>
  <c r="E934" i="5"/>
  <c r="V935" i="5"/>
  <c r="E935" i="5"/>
  <c r="V936" i="5"/>
  <c r="E936" i="5"/>
  <c r="V937" i="5"/>
  <c r="E937" i="5"/>
  <c r="X937" i="5" s="1"/>
  <c r="V938" i="5"/>
  <c r="E938" i="5"/>
  <c r="X938" i="5" s="1"/>
  <c r="V939" i="5"/>
  <c r="E939" i="5"/>
  <c r="X939" i="5" s="1"/>
  <c r="V940" i="5"/>
  <c r="E940" i="5"/>
  <c r="X940" i="5" s="1"/>
  <c r="V941" i="5"/>
  <c r="E941" i="5"/>
  <c r="X941" i="5" s="1"/>
  <c r="V942" i="5"/>
  <c r="E942" i="5"/>
  <c r="X942" i="5" s="1"/>
  <c r="V943" i="5"/>
  <c r="E943" i="5"/>
  <c r="V944" i="5"/>
  <c r="E944" i="5"/>
  <c r="V945" i="5"/>
  <c r="E945" i="5"/>
  <c r="X945" i="5" s="1"/>
  <c r="V946" i="5"/>
  <c r="E946" i="5"/>
  <c r="X946" i="5" s="1"/>
  <c r="V947" i="5"/>
  <c r="E947" i="5"/>
  <c r="X947" i="5" s="1"/>
  <c r="V948" i="5"/>
  <c r="E948" i="5"/>
  <c r="X948" i="5" s="1"/>
  <c r="V949" i="5"/>
  <c r="E949" i="5"/>
  <c r="X949" i="5" s="1"/>
  <c r="V950" i="5"/>
  <c r="E950" i="5"/>
  <c r="X950" i="5" s="1"/>
  <c r="V951" i="5"/>
  <c r="E951" i="5"/>
  <c r="V952" i="5"/>
  <c r="E952" i="5"/>
  <c r="V953" i="5"/>
  <c r="E953" i="5"/>
  <c r="X953" i="5" s="1"/>
  <c r="V954" i="5"/>
  <c r="E954" i="5"/>
  <c r="X954" i="5" s="1"/>
  <c r="V955" i="5"/>
  <c r="E955" i="5"/>
  <c r="X955" i="5" s="1"/>
  <c r="V956" i="5"/>
  <c r="E956" i="5"/>
  <c r="X956" i="5" s="1"/>
  <c r="V957" i="5"/>
  <c r="E957" i="5"/>
  <c r="X957" i="5" s="1"/>
  <c r="V958" i="5"/>
  <c r="E958" i="5"/>
  <c r="X958" i="5" s="1"/>
  <c r="V959" i="5"/>
  <c r="E959" i="5"/>
  <c r="V960" i="5"/>
  <c r="E960" i="5"/>
  <c r="V961" i="5"/>
  <c r="E961" i="5"/>
  <c r="X961" i="5" s="1"/>
  <c r="V962" i="5"/>
  <c r="E962" i="5"/>
  <c r="X962" i="5" s="1"/>
  <c r="V963" i="5"/>
  <c r="E963" i="5"/>
  <c r="X963" i="5" s="1"/>
  <c r="V964" i="5"/>
  <c r="E964" i="5"/>
  <c r="X964" i="5" s="1"/>
  <c r="V965" i="5"/>
  <c r="E965" i="5"/>
  <c r="X965" i="5" s="1"/>
  <c r="V966" i="5"/>
  <c r="E966" i="5"/>
  <c r="V967" i="5"/>
  <c r="E967" i="5"/>
  <c r="V968" i="5"/>
  <c r="E968" i="5"/>
  <c r="V969" i="5"/>
  <c r="E969" i="5"/>
  <c r="X969" i="5" s="1"/>
  <c r="V970" i="5"/>
  <c r="E970" i="5"/>
  <c r="X970" i="5" s="1"/>
  <c r="V971" i="5"/>
  <c r="E971" i="5"/>
  <c r="X971" i="5" s="1"/>
  <c r="V972" i="5"/>
  <c r="E972" i="5"/>
  <c r="X972" i="5" s="1"/>
  <c r="V973" i="5"/>
  <c r="E973" i="5"/>
  <c r="X973" i="5" s="1"/>
  <c r="V974" i="5"/>
  <c r="E974" i="5"/>
  <c r="V975" i="5"/>
  <c r="E975" i="5"/>
  <c r="V976" i="5"/>
  <c r="E976" i="5"/>
  <c r="V977" i="5"/>
  <c r="E977" i="5"/>
  <c r="X977" i="5" s="1"/>
  <c r="V978" i="5"/>
  <c r="E978" i="5"/>
  <c r="X978" i="5" s="1"/>
  <c r="V979" i="5"/>
  <c r="E979" i="5"/>
  <c r="X979" i="5" s="1"/>
  <c r="V980" i="5"/>
  <c r="E980" i="5"/>
  <c r="X980" i="5" s="1"/>
  <c r="V981" i="5"/>
  <c r="E981" i="5"/>
  <c r="X981" i="5" s="1"/>
  <c r="V982" i="5"/>
  <c r="E982" i="5"/>
  <c r="V983" i="5"/>
  <c r="E983" i="5"/>
  <c r="V984" i="5"/>
  <c r="E984" i="5"/>
  <c r="V985" i="5"/>
  <c r="E985" i="5"/>
  <c r="X985" i="5" s="1"/>
  <c r="V986" i="5"/>
  <c r="E986" i="5"/>
  <c r="X986" i="5" s="1"/>
  <c r="V987" i="5"/>
  <c r="E987" i="5"/>
  <c r="X987" i="5" s="1"/>
  <c r="V988" i="5"/>
  <c r="E988" i="5"/>
  <c r="X988" i="5" s="1"/>
  <c r="V989" i="5"/>
  <c r="E989" i="5"/>
  <c r="X989" i="5" s="1"/>
  <c r="V990" i="5"/>
  <c r="E990" i="5"/>
  <c r="V991" i="5"/>
  <c r="E991" i="5"/>
  <c r="V992" i="5"/>
  <c r="E992" i="5"/>
  <c r="V993" i="5"/>
  <c r="E993" i="5"/>
  <c r="X993" i="5" s="1"/>
  <c r="V994" i="5"/>
  <c r="E994" i="5"/>
  <c r="X994" i="5" s="1"/>
  <c r="V995" i="5"/>
  <c r="E995" i="5"/>
  <c r="X995" i="5" s="1"/>
  <c r="V996" i="5"/>
  <c r="E996" i="5"/>
  <c r="X996" i="5" s="1"/>
  <c r="V997" i="5"/>
  <c r="E997" i="5"/>
  <c r="X997" i="5" s="1"/>
  <c r="V998" i="5"/>
  <c r="E998" i="5"/>
  <c r="X998" i="5" s="1"/>
  <c r="V999" i="5"/>
  <c r="E999" i="5"/>
  <c r="V1000" i="5"/>
  <c r="E1000" i="5"/>
  <c r="V1001" i="5"/>
  <c r="E1001" i="5"/>
  <c r="X1001" i="5" s="1"/>
  <c r="V1002" i="5"/>
  <c r="E1002" i="5"/>
  <c r="X1002" i="5" s="1"/>
  <c r="V1003" i="5"/>
  <c r="E1003" i="5"/>
  <c r="X1003" i="5" s="1"/>
  <c r="V1004" i="5"/>
  <c r="E1004" i="5"/>
  <c r="X1004" i="5" s="1"/>
  <c r="V1005" i="5"/>
  <c r="E1005" i="5"/>
  <c r="X1005" i="5" s="1"/>
  <c r="V1006" i="5"/>
  <c r="E1006" i="5"/>
  <c r="V1007" i="5"/>
  <c r="E1007" i="5"/>
  <c r="V1008" i="5"/>
  <c r="E1008" i="5"/>
  <c r="V1009" i="5"/>
  <c r="E1009" i="5"/>
  <c r="X1009" i="5" s="1"/>
  <c r="V1010" i="5"/>
  <c r="E1010" i="5"/>
  <c r="X1010" i="5" s="1"/>
  <c r="V1011" i="5"/>
  <c r="E1011" i="5"/>
  <c r="V1012" i="5"/>
  <c r="E1012" i="5"/>
  <c r="X1012" i="5" s="1"/>
  <c r="V1013" i="5"/>
  <c r="E1013" i="5"/>
  <c r="X1013" i="5" s="1"/>
  <c r="V1014" i="5"/>
  <c r="E1014" i="5"/>
  <c r="V1015" i="5"/>
  <c r="E1015" i="5"/>
  <c r="V1016" i="5"/>
  <c r="E1016" i="5"/>
  <c r="V1017" i="5"/>
  <c r="E1017" i="5"/>
  <c r="X1017" i="5" s="1"/>
  <c r="V1018" i="5"/>
  <c r="E1018" i="5"/>
  <c r="X1018" i="5" s="1"/>
  <c r="V1019" i="5"/>
  <c r="E1019" i="5"/>
  <c r="X1019" i="5" s="1"/>
  <c r="V1020" i="5"/>
  <c r="E1020" i="5"/>
  <c r="X1020" i="5" s="1"/>
  <c r="V1021" i="5"/>
  <c r="E1021" i="5"/>
  <c r="X1021" i="5" s="1"/>
  <c r="V1022" i="5"/>
  <c r="E1022" i="5"/>
  <c r="V1023" i="5"/>
  <c r="E1023" i="5"/>
  <c r="V1024" i="5"/>
  <c r="E1024" i="5"/>
  <c r="V1025" i="5"/>
  <c r="E1025" i="5"/>
  <c r="X1025" i="5" s="1"/>
  <c r="V1026" i="5"/>
  <c r="E1026" i="5"/>
  <c r="X1026" i="5" s="1"/>
  <c r="V1027" i="5"/>
  <c r="E1027" i="5"/>
  <c r="X1027" i="5" s="1"/>
  <c r="V1028" i="5"/>
  <c r="E1028" i="5"/>
  <c r="X1028" i="5" s="1"/>
  <c r="V1029" i="5"/>
  <c r="E1029" i="5"/>
  <c r="X1029" i="5" s="1"/>
  <c r="V1030" i="5"/>
  <c r="E1030" i="5"/>
  <c r="V1031" i="5"/>
  <c r="E1031" i="5"/>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V1041" i="5"/>
  <c r="E1041" i="5"/>
  <c r="X1041" i="5" s="1"/>
  <c r="V1042" i="5"/>
  <c r="E1042" i="5"/>
  <c r="X1042" i="5" s="1"/>
  <c r="V1043" i="5"/>
  <c r="E1043" i="5"/>
  <c r="X1043" i="5" s="1"/>
  <c r="V1044" i="5"/>
  <c r="E1044" i="5"/>
  <c r="X1044" i="5" s="1"/>
  <c r="V1045" i="5"/>
  <c r="E1045" i="5"/>
  <c r="X1045" i="5" s="1"/>
  <c r="V1046" i="5"/>
  <c r="E1046" i="5"/>
  <c r="V1047" i="5"/>
  <c r="E1047" i="5"/>
  <c r="V1048" i="5"/>
  <c r="E1048" i="5"/>
  <c r="V1049" i="5"/>
  <c r="E1049" i="5"/>
  <c r="X1049" i="5" s="1"/>
  <c r="V1050" i="5"/>
  <c r="E1050" i="5"/>
  <c r="X1050" i="5" s="1"/>
  <c r="V1051" i="5"/>
  <c r="E1051" i="5"/>
  <c r="X1051" i="5" s="1"/>
  <c r="V1052" i="5"/>
  <c r="E1052" i="5"/>
  <c r="X1052" i="5" s="1"/>
  <c r="V1053" i="5"/>
  <c r="E1053" i="5"/>
  <c r="X1053" i="5" s="1"/>
  <c r="V1054" i="5"/>
  <c r="E1054" i="5"/>
  <c r="V1055" i="5"/>
  <c r="E1055" i="5"/>
  <c r="V1056" i="5"/>
  <c r="E1056" i="5"/>
  <c r="V1057" i="5"/>
  <c r="E1057" i="5"/>
  <c r="X1057" i="5" s="1"/>
  <c r="V1058" i="5"/>
  <c r="E1058" i="5"/>
  <c r="X1058" i="5" s="1"/>
  <c r="V1059" i="5"/>
  <c r="E1059" i="5"/>
  <c r="V1060" i="5"/>
  <c r="E1060" i="5"/>
  <c r="X1060" i="5" s="1"/>
  <c r="V1061" i="5"/>
  <c r="E1061" i="5"/>
  <c r="X1061" i="5" s="1"/>
  <c r="V1062" i="5"/>
  <c r="E1062" i="5"/>
  <c r="V1063" i="5"/>
  <c r="E1063" i="5"/>
  <c r="V1064" i="5"/>
  <c r="E1064" i="5"/>
  <c r="V1065" i="5"/>
  <c r="E1065" i="5"/>
  <c r="X1065" i="5" s="1"/>
  <c r="V1066" i="5"/>
  <c r="E1066" i="5"/>
  <c r="X1066" i="5" s="1"/>
  <c r="V1067" i="5"/>
  <c r="E1067" i="5"/>
  <c r="X1067" i="5" s="1"/>
  <c r="V1068" i="5"/>
  <c r="E1068" i="5"/>
  <c r="X1068" i="5" s="1"/>
  <c r="V1069" i="5"/>
  <c r="E1069" i="5"/>
  <c r="X1069" i="5" s="1"/>
  <c r="V1070" i="5"/>
  <c r="E1070" i="5"/>
  <c r="V1071" i="5"/>
  <c r="E1071" i="5"/>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X1084" i="5" s="1"/>
  <c r="V1085" i="5"/>
  <c r="E1085" i="5"/>
  <c r="X1085" i="5" s="1"/>
  <c r="V1086" i="5"/>
  <c r="E1086" i="5"/>
  <c r="V1087" i="5"/>
  <c r="E1087" i="5"/>
  <c r="V1088" i="5"/>
  <c r="E1088" i="5"/>
  <c r="V1089" i="5"/>
  <c r="E1089" i="5"/>
  <c r="X1089" i="5" s="1"/>
  <c r="V1090" i="5"/>
  <c r="E1090" i="5"/>
  <c r="X1090" i="5" s="1"/>
  <c r="V1091" i="5"/>
  <c r="E1091" i="5"/>
  <c r="X1091" i="5" s="1"/>
  <c r="V1092" i="5"/>
  <c r="E1092" i="5"/>
  <c r="X1092" i="5" s="1"/>
  <c r="V1093" i="5"/>
  <c r="E1093" i="5"/>
  <c r="X1093" i="5" s="1"/>
  <c r="V1094" i="5"/>
  <c r="E1094" i="5"/>
  <c r="V1095" i="5"/>
  <c r="E1095" i="5"/>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V1104" i="5"/>
  <c r="E1104" i="5"/>
  <c r="V1105" i="5"/>
  <c r="E1105" i="5"/>
  <c r="X1105" i="5" s="1"/>
  <c r="V1106" i="5"/>
  <c r="E1106" i="5"/>
  <c r="X1106" i="5" s="1"/>
  <c r="V1107" i="5"/>
  <c r="E1107" i="5"/>
  <c r="X1107" i="5" s="1"/>
  <c r="V1108" i="5"/>
  <c r="E1108" i="5"/>
  <c r="X1108" i="5" s="1"/>
  <c r="V1109" i="5"/>
  <c r="E1109" i="5"/>
  <c r="X1109" i="5" s="1"/>
  <c r="V1110" i="5"/>
  <c r="E1110" i="5"/>
  <c r="V1111" i="5"/>
  <c r="E1111" i="5"/>
  <c r="V1112" i="5"/>
  <c r="E1112" i="5"/>
  <c r="V1113" i="5"/>
  <c r="E1113" i="5"/>
  <c r="V1114" i="5"/>
  <c r="E1114" i="5"/>
  <c r="X1114" i="5" s="1"/>
  <c r="V1115" i="5"/>
  <c r="E1115" i="5"/>
  <c r="X1115" i="5" s="1"/>
  <c r="V1116" i="5"/>
  <c r="E1116" i="5"/>
  <c r="X1116" i="5" s="1"/>
  <c r="V1117" i="5"/>
  <c r="E1117" i="5"/>
  <c r="X1117" i="5" s="1"/>
  <c r="V1118" i="5"/>
  <c r="E1118" i="5"/>
  <c r="X1118" i="5" s="1"/>
  <c r="V1119" i="5"/>
  <c r="E1119" i="5"/>
  <c r="V1120" i="5"/>
  <c r="E1120" i="5"/>
  <c r="V1121" i="5"/>
  <c r="E1121" i="5"/>
  <c r="X1121" i="5" s="1"/>
  <c r="V1122" i="5"/>
  <c r="E1122" i="5"/>
  <c r="X1122" i="5" s="1"/>
  <c r="V1123" i="5"/>
  <c r="E1123" i="5"/>
  <c r="X1123" i="5" s="1"/>
  <c r="V1124" i="5"/>
  <c r="E1124" i="5"/>
  <c r="X1124" i="5" s="1"/>
  <c r="V1125" i="5"/>
  <c r="E1125" i="5"/>
  <c r="X1125" i="5" s="1"/>
  <c r="V1126" i="5"/>
  <c r="E1126" i="5"/>
  <c r="V1127" i="5"/>
  <c r="E1127" i="5"/>
  <c r="V1128" i="5"/>
  <c r="E1128" i="5"/>
  <c r="V1129" i="5"/>
  <c r="E1129" i="5"/>
  <c r="X1129" i="5" s="1"/>
  <c r="V1130" i="5"/>
  <c r="E1130" i="5"/>
  <c r="X1130" i="5" s="1"/>
  <c r="V1131" i="5"/>
  <c r="E1131" i="5"/>
  <c r="X1131" i="5" s="1"/>
  <c r="V1132" i="5"/>
  <c r="E1132" i="5"/>
  <c r="X1132" i="5" s="1"/>
  <c r="V1133" i="5"/>
  <c r="E1133" i="5"/>
  <c r="X1133" i="5" s="1"/>
  <c r="V1134" i="5"/>
  <c r="E1134" i="5"/>
  <c r="V1135" i="5"/>
  <c r="E1135" i="5"/>
  <c r="V1136" i="5"/>
  <c r="E1136" i="5"/>
  <c r="V1137" i="5"/>
  <c r="E1137" i="5"/>
  <c r="X1137" i="5" s="1"/>
  <c r="V1138" i="5"/>
  <c r="E1138" i="5"/>
  <c r="X1138" i="5" s="1"/>
  <c r="V1139" i="5"/>
  <c r="E1139" i="5"/>
  <c r="X1139" i="5" s="1"/>
  <c r="V1140" i="5"/>
  <c r="E1140" i="5"/>
  <c r="X1140" i="5" s="1"/>
  <c r="V1141" i="5"/>
  <c r="E1141" i="5"/>
  <c r="X1141" i="5" s="1"/>
  <c r="V1142" i="5"/>
  <c r="E1142" i="5"/>
  <c r="X1142" i="5" s="1"/>
  <c r="V1143" i="5"/>
  <c r="E1143" i="5"/>
  <c r="V1144" i="5"/>
  <c r="E1144" i="5"/>
  <c r="V1145" i="5"/>
  <c r="E1145" i="5"/>
  <c r="X1145" i="5" s="1"/>
  <c r="V1146" i="5"/>
  <c r="E1146" i="5"/>
  <c r="X1146" i="5" s="1"/>
  <c r="V1147" i="5"/>
  <c r="E1147" i="5"/>
  <c r="X1147" i="5" s="1"/>
  <c r="V1148" i="5"/>
  <c r="E1148" i="5"/>
  <c r="X1148" i="5" s="1"/>
  <c r="V1149" i="5"/>
  <c r="E1149" i="5"/>
  <c r="X1149" i="5" s="1"/>
  <c r="V1150" i="5"/>
  <c r="E1150" i="5"/>
  <c r="V1151" i="5"/>
  <c r="E1151" i="5"/>
  <c r="V1152" i="5"/>
  <c r="E1152" i="5"/>
  <c r="V1153" i="5"/>
  <c r="E1153" i="5"/>
  <c r="X1153" i="5" s="1"/>
  <c r="V1154" i="5"/>
  <c r="E1154" i="5"/>
  <c r="X1154" i="5" s="1"/>
  <c r="V1155" i="5"/>
  <c r="E1155" i="5"/>
  <c r="X1155" i="5" s="1"/>
  <c r="V1156" i="5"/>
  <c r="E1156" i="5"/>
  <c r="X1156" i="5" s="1"/>
  <c r="V1157" i="5"/>
  <c r="E1157" i="5"/>
  <c r="X1157" i="5" s="1"/>
  <c r="V1158" i="5"/>
  <c r="E1158" i="5"/>
  <c r="V1159" i="5"/>
  <c r="E1159" i="5"/>
  <c r="V1160" i="5"/>
  <c r="E1160" i="5"/>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V1169" i="5"/>
  <c r="E1169" i="5"/>
  <c r="X1169" i="5" s="1"/>
  <c r="V1170" i="5"/>
  <c r="E1170" i="5"/>
  <c r="X1170" i="5" s="1"/>
  <c r="V1171" i="5"/>
  <c r="E1171" i="5"/>
  <c r="X1171" i="5" s="1"/>
  <c r="V1172" i="5"/>
  <c r="E1172" i="5"/>
  <c r="X1172" i="5" s="1"/>
  <c r="V1173" i="5"/>
  <c r="E1173" i="5"/>
  <c r="X1173" i="5" s="1"/>
  <c r="V1174" i="5"/>
  <c r="E1174" i="5"/>
  <c r="V1175" i="5"/>
  <c r="E1175" i="5"/>
  <c r="V1176" i="5"/>
  <c r="E1176" i="5"/>
  <c r="V1177" i="5"/>
  <c r="E1177" i="5"/>
  <c r="X1177" i="5" s="1"/>
  <c r="V1178" i="5"/>
  <c r="E1178" i="5"/>
  <c r="X1178" i="5" s="1"/>
  <c r="V1179" i="5"/>
  <c r="E1179" i="5"/>
  <c r="X1179" i="5" s="1"/>
  <c r="V1180" i="5"/>
  <c r="E1180" i="5"/>
  <c r="X1180" i="5" s="1"/>
  <c r="V1181" i="5"/>
  <c r="E1181" i="5"/>
  <c r="X1181" i="5" s="1"/>
  <c r="V1182" i="5"/>
  <c r="E1182" i="5"/>
  <c r="V1183" i="5"/>
  <c r="E1183" i="5"/>
  <c r="V1184" i="5"/>
  <c r="E1184" i="5"/>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V1193" i="5"/>
  <c r="E1193" i="5"/>
  <c r="X1193" i="5" s="1"/>
  <c r="V1194" i="5"/>
  <c r="E1194" i="5"/>
  <c r="X1194" i="5" s="1"/>
  <c r="V1195" i="5"/>
  <c r="E1195" i="5"/>
  <c r="X1195" i="5" s="1"/>
  <c r="V1196" i="5"/>
  <c r="E1196" i="5"/>
  <c r="X1196" i="5" s="1"/>
  <c r="V1197" i="5"/>
  <c r="E1197" i="5"/>
  <c r="X1197" i="5" s="1"/>
  <c r="V1198" i="5"/>
  <c r="E1198" i="5"/>
  <c r="V1199" i="5"/>
  <c r="E1199" i="5"/>
  <c r="V1200" i="5"/>
  <c r="E1200" i="5"/>
  <c r="V1201" i="5"/>
  <c r="E1201" i="5"/>
  <c r="X1201" i="5" s="1"/>
  <c r="V1202" i="5"/>
  <c r="E1202" i="5"/>
  <c r="X1202" i="5" s="1"/>
  <c r="V1203" i="5"/>
  <c r="E1203" i="5"/>
  <c r="X1203" i="5" s="1"/>
  <c r="V1204" i="5"/>
  <c r="E1204" i="5"/>
  <c r="X1204" i="5" s="1"/>
  <c r="V1205" i="5"/>
  <c r="E1205" i="5"/>
  <c r="X1205" i="5" s="1"/>
  <c r="V1206" i="5"/>
  <c r="E1206" i="5"/>
  <c r="X1206" i="5" s="1"/>
  <c r="V1207" i="5"/>
  <c r="E1207" i="5"/>
  <c r="V1208" i="5"/>
  <c r="E1208" i="5"/>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V1217" i="5"/>
  <c r="E1217" i="5"/>
  <c r="X1217" i="5" s="1"/>
  <c r="V1218" i="5"/>
  <c r="E1218" i="5"/>
  <c r="X1218" i="5" s="1"/>
  <c r="V1219" i="5"/>
  <c r="E1219" i="5"/>
  <c r="X1219" i="5" s="1"/>
  <c r="V1220" i="5"/>
  <c r="E1220" i="5"/>
  <c r="X1220" i="5" s="1"/>
  <c r="V1221" i="5"/>
  <c r="E1221" i="5"/>
  <c r="X1221" i="5" s="1"/>
  <c r="V1222" i="5"/>
  <c r="E1222" i="5"/>
  <c r="V1223" i="5"/>
  <c r="E1223" i="5"/>
  <c r="V1224" i="5"/>
  <c r="E1224" i="5"/>
  <c r="V1225" i="5"/>
  <c r="E1225" i="5"/>
  <c r="X1225" i="5" s="1"/>
  <c r="V1226" i="5"/>
  <c r="E1226" i="5"/>
  <c r="X1226" i="5" s="1"/>
  <c r="V1227" i="5"/>
  <c r="E1227" i="5"/>
  <c r="X1227" i="5" s="1"/>
  <c r="V1228" i="5"/>
  <c r="E1228" i="5"/>
  <c r="X1228" i="5" s="1"/>
  <c r="V1229" i="5"/>
  <c r="E1229" i="5"/>
  <c r="X1229" i="5" s="1"/>
  <c r="V1230" i="5"/>
  <c r="E1230" i="5"/>
  <c r="V1231" i="5"/>
  <c r="E1231" i="5"/>
  <c r="V1232" i="5"/>
  <c r="E1232" i="5"/>
  <c r="V1233" i="5"/>
  <c r="E1233" i="5"/>
  <c r="X1233" i="5" s="1"/>
  <c r="V1234" i="5"/>
  <c r="E1234" i="5"/>
  <c r="X1234" i="5" s="1"/>
  <c r="V1235" i="5"/>
  <c r="E1235" i="5"/>
  <c r="X1235" i="5" s="1"/>
  <c r="V1236" i="5"/>
  <c r="E1236" i="5"/>
  <c r="X1236" i="5" s="1"/>
  <c r="V1237" i="5"/>
  <c r="E1237" i="5"/>
  <c r="X1237" i="5" s="1"/>
  <c r="V1238" i="5"/>
  <c r="E1238" i="5"/>
  <c r="V1239" i="5"/>
  <c r="E1239" i="5"/>
  <c r="V1240" i="5"/>
  <c r="E1240" i="5"/>
  <c r="V1241" i="5"/>
  <c r="E1241" i="5"/>
  <c r="X1241" i="5" s="1"/>
  <c r="V1242" i="5"/>
  <c r="E1242" i="5"/>
  <c r="X1242" i="5" s="1"/>
  <c r="V1243" i="5"/>
  <c r="E1243" i="5"/>
  <c r="X1243" i="5" s="1"/>
  <c r="V1244" i="5"/>
  <c r="E1244" i="5"/>
  <c r="X1244" i="5" s="1"/>
  <c r="V1245" i="5"/>
  <c r="E1245" i="5"/>
  <c r="X1245" i="5" s="1"/>
  <c r="V1246" i="5"/>
  <c r="E1246" i="5"/>
  <c r="V1247" i="5"/>
  <c r="E1247" i="5"/>
  <c r="V1248" i="5"/>
  <c r="E1248" i="5"/>
  <c r="V1249" i="5"/>
  <c r="E1249" i="5"/>
  <c r="X1249" i="5" s="1"/>
  <c r="V1250" i="5"/>
  <c r="E1250" i="5"/>
  <c r="X1250" i="5" s="1"/>
  <c r="V1251" i="5"/>
  <c r="E1251" i="5"/>
  <c r="X1251" i="5" s="1"/>
  <c r="V1252" i="5"/>
  <c r="E1252" i="5"/>
  <c r="X1252" i="5" s="1"/>
  <c r="V1253" i="5"/>
  <c r="E1253" i="5"/>
  <c r="X1253" i="5" s="1"/>
  <c r="V1254" i="5"/>
  <c r="E1254" i="5"/>
  <c r="X1254" i="5" s="1"/>
  <c r="V1255" i="5"/>
  <c r="E1255" i="5"/>
  <c r="V1256" i="5"/>
  <c r="E1256" i="5"/>
  <c r="V1257" i="5"/>
  <c r="E1257" i="5"/>
  <c r="X1257" i="5" s="1"/>
  <c r="V1258" i="5"/>
  <c r="E1258" i="5"/>
  <c r="X1258" i="5" s="1"/>
  <c r="V1259" i="5"/>
  <c r="E1259" i="5"/>
  <c r="X1259" i="5" s="1"/>
  <c r="V1260" i="5"/>
  <c r="E1260" i="5"/>
  <c r="X1260" i="5" s="1"/>
  <c r="V1261" i="5"/>
  <c r="E1261" i="5"/>
  <c r="X1261" i="5" s="1"/>
  <c r="V1262" i="5"/>
  <c r="E1262" i="5"/>
  <c r="V1263" i="5"/>
  <c r="E1263" i="5"/>
  <c r="V1264" i="5"/>
  <c r="E1264" i="5"/>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V1273" i="5"/>
  <c r="E1273" i="5"/>
  <c r="X1273" i="5" s="1"/>
  <c r="V1274" i="5"/>
  <c r="E1274" i="5"/>
  <c r="X1274" i="5" s="1"/>
  <c r="V1275" i="5"/>
  <c r="E1275" i="5"/>
  <c r="X1275" i="5" s="1"/>
  <c r="V1276" i="5"/>
  <c r="E1276" i="5"/>
  <c r="X1276" i="5" s="1"/>
  <c r="V1277" i="5"/>
  <c r="E1277" i="5"/>
  <c r="X1277" i="5" s="1"/>
  <c r="V1278" i="5"/>
  <c r="E1278" i="5"/>
  <c r="V1279" i="5"/>
  <c r="E1279" i="5"/>
  <c r="V1280" i="5"/>
  <c r="E1280" i="5"/>
  <c r="V1281" i="5"/>
  <c r="E1281" i="5"/>
  <c r="X1281" i="5" s="1"/>
  <c r="V1282" i="5"/>
  <c r="E1282" i="5"/>
  <c r="X1282" i="5" s="1"/>
  <c r="V1283" i="5"/>
  <c r="E1283" i="5"/>
  <c r="X1283" i="5" s="1"/>
  <c r="V1284" i="5"/>
  <c r="E1284" i="5"/>
  <c r="X1284" i="5" s="1"/>
  <c r="V1285" i="5"/>
  <c r="E1285" i="5"/>
  <c r="X1285" i="5" s="1"/>
  <c r="V1286" i="5"/>
  <c r="E1286" i="5"/>
  <c r="V1287" i="5"/>
  <c r="E1287" i="5"/>
  <c r="V1288" i="5"/>
  <c r="E1288" i="5"/>
  <c r="V1289" i="5"/>
  <c r="E1289" i="5"/>
  <c r="X1289" i="5" s="1"/>
  <c r="V1290" i="5"/>
  <c r="E1290" i="5"/>
  <c r="X1290" i="5" s="1"/>
  <c r="V1291" i="5"/>
  <c r="E1291" i="5"/>
  <c r="X1291" i="5" s="1"/>
  <c r="V1292" i="5"/>
  <c r="E1292" i="5"/>
  <c r="X1292" i="5" s="1"/>
  <c r="V1293" i="5"/>
  <c r="E1293" i="5"/>
  <c r="X1293" i="5" s="1"/>
  <c r="V1294" i="5"/>
  <c r="E1294" i="5"/>
  <c r="V1295" i="5"/>
  <c r="E1295" i="5"/>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V1304" i="5"/>
  <c r="E1304" i="5"/>
  <c r="V1305" i="5"/>
  <c r="E1305" i="5"/>
  <c r="X1305" i="5" s="1"/>
  <c r="V1306" i="5"/>
  <c r="E1306" i="5"/>
  <c r="X1306" i="5" s="1"/>
  <c r="V1307" i="5"/>
  <c r="E1307" i="5"/>
  <c r="X1307" i="5" s="1"/>
  <c r="V1308" i="5"/>
  <c r="E1308" i="5"/>
  <c r="X1308" i="5" s="1"/>
  <c r="V1309" i="5"/>
  <c r="E1309" i="5"/>
  <c r="X1309" i="5" s="1"/>
  <c r="V1310" i="5"/>
  <c r="E1310" i="5"/>
  <c r="V1311" i="5"/>
  <c r="E1311" i="5"/>
  <c r="V1312" i="5"/>
  <c r="E1312" i="5"/>
  <c r="V1313" i="5"/>
  <c r="E1313" i="5"/>
  <c r="X1313" i="5" s="1"/>
  <c r="V1314" i="5"/>
  <c r="E1314" i="5"/>
  <c r="X1314" i="5" s="1"/>
  <c r="V1315" i="5"/>
  <c r="E1315" i="5"/>
  <c r="X1315" i="5" s="1"/>
  <c r="V1316" i="5"/>
  <c r="E1316" i="5"/>
  <c r="X1316" i="5" s="1"/>
  <c r="V1317" i="5"/>
  <c r="E1317" i="5"/>
  <c r="X1317" i="5" s="1"/>
  <c r="V1318" i="5"/>
  <c r="E1318" i="5"/>
  <c r="X1318" i="5" s="1"/>
  <c r="V1319" i="5"/>
  <c r="E1319" i="5"/>
  <c r="V1320" i="5"/>
  <c r="E1320" i="5"/>
  <c r="V1321" i="5"/>
  <c r="E1321" i="5"/>
  <c r="X1321" i="5" s="1"/>
  <c r="V1322" i="5"/>
  <c r="E1322" i="5"/>
  <c r="X1322" i="5" s="1"/>
  <c r="V1323" i="5"/>
  <c r="E1323" i="5"/>
  <c r="X1323" i="5" s="1"/>
  <c r="V1324" i="5"/>
  <c r="E1324" i="5"/>
  <c r="X1324" i="5" s="1"/>
  <c r="V1325" i="5"/>
  <c r="E1325" i="5"/>
  <c r="X1325" i="5" s="1"/>
  <c r="V1326" i="5"/>
  <c r="E1326" i="5"/>
  <c r="V1327" i="5"/>
  <c r="E1327" i="5"/>
  <c r="V1328" i="5"/>
  <c r="E1328" i="5"/>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V1337" i="5"/>
  <c r="E1337" i="5"/>
  <c r="X1337" i="5" s="1"/>
  <c r="V1338" i="5"/>
  <c r="E1338" i="5"/>
  <c r="X1338" i="5" s="1"/>
  <c r="V1339" i="5"/>
  <c r="E1339" i="5"/>
  <c r="X1339" i="5" s="1"/>
  <c r="V1340" i="5"/>
  <c r="E1340" i="5"/>
  <c r="X1340" i="5" s="1"/>
  <c r="V1341" i="5"/>
  <c r="E1341" i="5"/>
  <c r="X1341" i="5" s="1"/>
  <c r="V1342" i="5"/>
  <c r="E1342" i="5"/>
  <c r="V1343" i="5"/>
  <c r="E1343" i="5"/>
  <c r="V1344" i="5"/>
  <c r="E1344" i="5"/>
  <c r="V1345" i="5"/>
  <c r="E1345" i="5"/>
  <c r="X1345" i="5" s="1"/>
  <c r="V1346" i="5"/>
  <c r="E1346" i="5"/>
  <c r="X1346" i="5" s="1"/>
  <c r="V1347" i="5"/>
  <c r="E1347" i="5"/>
  <c r="X1347" i="5" s="1"/>
  <c r="V1348" i="5"/>
  <c r="E1348" i="5"/>
  <c r="X1348" i="5" s="1"/>
  <c r="V1349" i="5"/>
  <c r="E1349" i="5"/>
  <c r="X1349" i="5" s="1"/>
  <c r="V1350" i="5"/>
  <c r="E1350" i="5"/>
  <c r="X1350" i="5" s="1"/>
  <c r="V1351" i="5"/>
  <c r="E1351" i="5"/>
  <c r="V1352" i="5"/>
  <c r="E1352" i="5"/>
  <c r="V1353" i="5"/>
  <c r="E1353" i="5"/>
  <c r="X1353" i="5" s="1"/>
  <c r="V1354" i="5"/>
  <c r="E1354" i="5"/>
  <c r="X1354" i="5" s="1"/>
  <c r="V1355" i="5"/>
  <c r="E1355" i="5"/>
  <c r="X1355" i="5" s="1"/>
  <c r="V1356" i="5"/>
  <c r="E1356" i="5"/>
  <c r="X1356" i="5" s="1"/>
  <c r="V1357" i="5"/>
  <c r="E1357" i="5"/>
  <c r="X1357" i="5" s="1"/>
  <c r="V1358" i="5"/>
  <c r="E1358" i="5"/>
  <c r="V1359" i="5"/>
  <c r="E1359" i="5"/>
  <c r="V1360" i="5"/>
  <c r="E1360" i="5"/>
  <c r="V1361" i="5"/>
  <c r="E1361" i="5"/>
  <c r="X1361" i="5" s="1"/>
  <c r="V1362" i="5"/>
  <c r="E1362" i="5"/>
  <c r="X1362" i="5" s="1"/>
  <c r="V1363" i="5"/>
  <c r="E1363" i="5"/>
  <c r="X1363" i="5" s="1"/>
  <c r="V1364" i="5"/>
  <c r="E1364" i="5"/>
  <c r="X1364" i="5" s="1"/>
  <c r="V1365" i="5"/>
  <c r="E1365" i="5"/>
  <c r="X1365" i="5" s="1"/>
  <c r="V1366" i="5"/>
  <c r="E1366" i="5"/>
  <c r="V1367" i="5"/>
  <c r="E1367" i="5"/>
  <c r="V1368" i="5"/>
  <c r="E1368" i="5"/>
  <c r="V1369" i="5"/>
  <c r="E1369" i="5"/>
  <c r="V1370" i="5"/>
  <c r="E1370" i="5"/>
  <c r="X1370" i="5" s="1"/>
  <c r="V1371" i="5"/>
  <c r="E1371" i="5"/>
  <c r="X1371" i="5" s="1"/>
  <c r="V1372" i="5"/>
  <c r="E1372" i="5"/>
  <c r="X1372" i="5" s="1"/>
  <c r="V1373" i="5"/>
  <c r="E1373" i="5"/>
  <c r="X1373" i="5" s="1"/>
  <c r="V1374" i="5"/>
  <c r="E1374" i="5"/>
  <c r="X1374" i="5" s="1"/>
  <c r="V1375" i="5"/>
  <c r="E1375" i="5"/>
  <c r="V1376" i="5"/>
  <c r="E1376" i="5"/>
  <c r="V1377" i="5"/>
  <c r="E1377" i="5"/>
  <c r="X1377" i="5" s="1"/>
  <c r="V1378" i="5"/>
  <c r="E1378" i="5"/>
  <c r="X1378" i="5" s="1"/>
  <c r="V1379" i="5"/>
  <c r="E1379" i="5"/>
  <c r="X1379" i="5" s="1"/>
  <c r="V1380" i="5"/>
  <c r="E1380" i="5"/>
  <c r="X1380" i="5" s="1"/>
  <c r="V1381" i="5"/>
  <c r="E1381" i="5"/>
  <c r="X1381" i="5" s="1"/>
  <c r="V1382" i="5"/>
  <c r="E1382" i="5"/>
  <c r="V1383" i="5"/>
  <c r="E1383" i="5"/>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V1393" i="5"/>
  <c r="E1393" i="5"/>
  <c r="X1393" i="5" s="1"/>
  <c r="V1394" i="5"/>
  <c r="E1394" i="5"/>
  <c r="X1394" i="5" s="1"/>
  <c r="V1395" i="5"/>
  <c r="E1395" i="5"/>
  <c r="X1395" i="5" s="1"/>
  <c r="V1396" i="5"/>
  <c r="E1396" i="5"/>
  <c r="X1396" i="5" s="1"/>
  <c r="V1397" i="5"/>
  <c r="E1397" i="5"/>
  <c r="X1397" i="5" s="1"/>
  <c r="V1398" i="5"/>
  <c r="E1398" i="5"/>
  <c r="V1399" i="5"/>
  <c r="E1399" i="5"/>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V1409" i="5"/>
  <c r="E1409" i="5"/>
  <c r="X1409" i="5" s="1"/>
  <c r="V1410" i="5"/>
  <c r="E1410" i="5"/>
  <c r="X1410" i="5" s="1"/>
  <c r="V1411" i="5"/>
  <c r="E1411" i="5"/>
  <c r="X1411" i="5" s="1"/>
  <c r="V1412" i="5"/>
  <c r="E1412" i="5"/>
  <c r="X1412" i="5" s="1"/>
  <c r="V1413" i="5"/>
  <c r="E1413" i="5"/>
  <c r="X1413" i="5" s="1"/>
  <c r="V1414" i="5"/>
  <c r="E1414" i="5"/>
  <c r="V1415" i="5"/>
  <c r="E1415" i="5"/>
  <c r="V1416" i="5"/>
  <c r="E1416" i="5"/>
  <c r="V1417" i="5"/>
  <c r="E1417" i="5"/>
  <c r="X1417" i="5" s="1"/>
  <c r="V1418" i="5"/>
  <c r="E1418" i="5"/>
  <c r="X1418" i="5" s="1"/>
  <c r="V1419" i="5"/>
  <c r="E1419" i="5"/>
  <c r="X1419" i="5" s="1"/>
  <c r="V1420" i="5"/>
  <c r="E1420" i="5"/>
  <c r="X1420" i="5" s="1"/>
  <c r="V1421" i="5"/>
  <c r="E1421" i="5"/>
  <c r="X1421" i="5" s="1"/>
  <c r="V1422" i="5"/>
  <c r="E1422" i="5"/>
  <c r="V1423" i="5"/>
  <c r="E1423" i="5"/>
  <c r="V1424" i="5"/>
  <c r="E1424" i="5"/>
  <c r="V1425" i="5"/>
  <c r="E1425" i="5"/>
  <c r="X1425" i="5" s="1"/>
  <c r="V1426" i="5"/>
  <c r="E1426" i="5"/>
  <c r="X1426" i="5" s="1"/>
  <c r="V1427" i="5"/>
  <c r="E1427" i="5"/>
  <c r="X1427" i="5" s="1"/>
  <c r="V1428" i="5"/>
  <c r="E1428" i="5"/>
  <c r="X1428" i="5" s="1"/>
  <c r="V1429" i="5"/>
  <c r="E1429" i="5"/>
  <c r="X1429" i="5" s="1"/>
  <c r="V1430" i="5"/>
  <c r="E1430" i="5"/>
  <c r="X1430" i="5" s="1"/>
  <c r="V1431" i="5"/>
  <c r="E1431" i="5"/>
  <c r="V1432" i="5"/>
  <c r="E1432" i="5"/>
  <c r="V1433" i="5"/>
  <c r="E1433" i="5"/>
  <c r="X1433" i="5" s="1"/>
  <c r="V1434" i="5"/>
  <c r="E1434" i="5"/>
  <c r="X1434" i="5" s="1"/>
  <c r="V1435" i="5"/>
  <c r="E1435" i="5"/>
  <c r="X1435" i="5" s="1"/>
  <c r="V1436" i="5"/>
  <c r="E1436" i="5"/>
  <c r="X1436" i="5" s="1"/>
  <c r="V1437" i="5"/>
  <c r="E1437" i="5"/>
  <c r="X1437" i="5" s="1"/>
  <c r="V1438" i="5"/>
  <c r="E1438" i="5"/>
  <c r="X1438" i="5" s="1"/>
  <c r="V1439" i="5"/>
  <c r="E1439" i="5"/>
  <c r="V1440" i="5"/>
  <c r="E1440" i="5"/>
  <c r="V1441" i="5"/>
  <c r="E1441" i="5"/>
  <c r="X1441" i="5" s="1"/>
  <c r="V1442" i="5"/>
  <c r="E1442" i="5"/>
  <c r="X1442" i="5" s="1"/>
  <c r="V1443" i="5"/>
  <c r="E1443" i="5"/>
  <c r="X1443" i="5" s="1"/>
  <c r="V1444" i="5"/>
  <c r="E1444" i="5"/>
  <c r="X1444" i="5" s="1"/>
  <c r="V1445" i="5"/>
  <c r="E1445" i="5"/>
  <c r="X1445" i="5" s="1"/>
  <c r="V1446" i="5"/>
  <c r="E1446" i="5"/>
  <c r="V1447" i="5"/>
  <c r="E1447" i="5"/>
  <c r="V1448" i="5"/>
  <c r="E1448" i="5"/>
  <c r="V1449" i="5"/>
  <c r="E1449" i="5"/>
  <c r="X1449" i="5" s="1"/>
  <c r="V1450" i="5"/>
  <c r="E1450" i="5"/>
  <c r="X1450" i="5" s="1"/>
  <c r="V1451" i="5"/>
  <c r="E1451" i="5"/>
  <c r="X1451" i="5" s="1"/>
  <c r="V1452" i="5"/>
  <c r="E1452" i="5"/>
  <c r="X1452" i="5" s="1"/>
  <c r="V1453" i="5"/>
  <c r="E1453" i="5"/>
  <c r="X1453" i="5" s="1"/>
  <c r="V1454" i="5"/>
  <c r="E1454" i="5"/>
  <c r="V1455" i="5"/>
  <c r="E1455" i="5"/>
  <c r="V1456" i="5"/>
  <c r="E1456" i="5"/>
  <c r="V1457" i="5"/>
  <c r="E1457" i="5"/>
  <c r="X1457" i="5" s="1"/>
  <c r="V1458" i="5"/>
  <c r="E1458" i="5"/>
  <c r="X1458" i="5" s="1"/>
  <c r="V1459" i="5"/>
  <c r="E1459" i="5"/>
  <c r="X1459" i="5" s="1"/>
  <c r="V1460" i="5"/>
  <c r="E1460" i="5"/>
  <c r="X1460" i="5" s="1"/>
  <c r="V1461" i="5"/>
  <c r="E1461" i="5"/>
  <c r="X1461" i="5" s="1"/>
  <c r="V1462" i="5"/>
  <c r="E1462" i="5"/>
  <c r="V1463" i="5"/>
  <c r="E1463" i="5"/>
  <c r="V1464" i="5"/>
  <c r="E1464" i="5"/>
  <c r="V1465" i="5"/>
  <c r="E1465" i="5"/>
  <c r="X1465" i="5" s="1"/>
  <c r="V1466" i="5"/>
  <c r="E1466" i="5"/>
  <c r="X1466" i="5" s="1"/>
  <c r="V1467" i="5"/>
  <c r="E1467" i="5"/>
  <c r="X1467" i="5" s="1"/>
  <c r="V1468" i="5"/>
  <c r="E1468" i="5"/>
  <c r="X1468" i="5" s="1"/>
  <c r="V1469" i="5"/>
  <c r="E1469" i="5"/>
  <c r="X1469" i="5" s="1"/>
  <c r="V1470" i="5"/>
  <c r="E1470" i="5"/>
  <c r="V1471" i="5"/>
  <c r="E1471" i="5"/>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V1480" i="5"/>
  <c r="E1480" i="5"/>
  <c r="V1481" i="5"/>
  <c r="E1481" i="5"/>
  <c r="X1481" i="5" s="1"/>
  <c r="V1482" i="5"/>
  <c r="E1482" i="5"/>
  <c r="X1482" i="5" s="1"/>
  <c r="V1483" i="5"/>
  <c r="E1483" i="5"/>
  <c r="X1483" i="5" s="1"/>
  <c r="V1484" i="5"/>
  <c r="E1484" i="5"/>
  <c r="X1484" i="5" s="1"/>
  <c r="V1485" i="5"/>
  <c r="E1485" i="5"/>
  <c r="X1485" i="5" s="1"/>
  <c r="V1486" i="5"/>
  <c r="E1486" i="5"/>
  <c r="X1486" i="5" s="1"/>
  <c r="V1487" i="5"/>
  <c r="E1487" i="5"/>
  <c r="V1488" i="5"/>
  <c r="E1488" i="5"/>
  <c r="V1489" i="5"/>
  <c r="E1489" i="5"/>
  <c r="X1489" i="5" s="1"/>
  <c r="V1490" i="5"/>
  <c r="E1490" i="5"/>
  <c r="X1490" i="5" s="1"/>
  <c r="V1491" i="5"/>
  <c r="E1491" i="5"/>
  <c r="X1491" i="5" s="1"/>
  <c r="V1492" i="5"/>
  <c r="E1492" i="5"/>
  <c r="X1492" i="5" s="1"/>
  <c r="V1493" i="5"/>
  <c r="E1493" i="5"/>
  <c r="X1493" i="5" s="1"/>
  <c r="V1494" i="5"/>
  <c r="E1494" i="5"/>
  <c r="V1495" i="5"/>
  <c r="E1495" i="5"/>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V1505" i="5"/>
  <c r="E1505" i="5"/>
  <c r="X1505" i="5" s="1"/>
  <c r="V1506" i="5"/>
  <c r="E1506" i="5"/>
  <c r="X1506" i="5" s="1"/>
  <c r="V1507" i="5"/>
  <c r="E1507" i="5"/>
  <c r="X1507" i="5" s="1"/>
  <c r="V1508" i="5"/>
  <c r="E1508" i="5"/>
  <c r="X1508" i="5" s="1"/>
  <c r="V1509" i="5"/>
  <c r="E1509" i="5"/>
  <c r="X1509" i="5" s="1"/>
  <c r="V1510" i="5"/>
  <c r="E1510" i="5"/>
  <c r="V1511" i="5"/>
  <c r="E1511" i="5"/>
  <c r="V1512" i="5"/>
  <c r="E1512" i="5"/>
  <c r="V1513" i="5"/>
  <c r="E1513" i="5"/>
  <c r="X1513" i="5" s="1"/>
  <c r="V1514" i="5"/>
  <c r="E1514" i="5"/>
  <c r="X1514" i="5" s="1"/>
  <c r="V1515" i="5"/>
  <c r="E1515" i="5"/>
  <c r="X1515" i="5" s="1"/>
  <c r="V1516" i="5"/>
  <c r="E1516" i="5"/>
  <c r="X1516" i="5" s="1"/>
  <c r="V1517" i="5"/>
  <c r="E1517" i="5"/>
  <c r="X1517" i="5" s="1"/>
  <c r="V1518" i="5"/>
  <c r="E1518" i="5"/>
  <c r="V1519" i="5"/>
  <c r="E1519" i="5"/>
  <c r="V1520" i="5"/>
  <c r="E1520" i="5"/>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V1529" i="5"/>
  <c r="E1529" i="5"/>
  <c r="X1529" i="5" s="1"/>
  <c r="V1530" i="5"/>
  <c r="E1530" i="5"/>
  <c r="X1530" i="5" s="1"/>
  <c r="V1531" i="5"/>
  <c r="E1531" i="5"/>
  <c r="X1531" i="5" s="1"/>
  <c r="V1532" i="5"/>
  <c r="E1532" i="5"/>
  <c r="X1532" i="5" s="1"/>
  <c r="V1533" i="5"/>
  <c r="E1533" i="5"/>
  <c r="X1533" i="5" s="1"/>
  <c r="V1534" i="5"/>
  <c r="E1534" i="5"/>
  <c r="V1535" i="5"/>
  <c r="E1535" i="5"/>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V1544" i="5"/>
  <c r="E1544" i="5"/>
  <c r="V1545" i="5"/>
  <c r="E1545" i="5"/>
  <c r="X1545" i="5" s="1"/>
  <c r="V1546" i="5"/>
  <c r="E1546" i="5"/>
  <c r="X1546" i="5" s="1"/>
  <c r="V1547" i="5"/>
  <c r="E1547" i="5"/>
  <c r="X1547" i="5" s="1"/>
  <c r="V1548" i="5"/>
  <c r="E1548" i="5"/>
  <c r="X1548" i="5" s="1"/>
  <c r="V1549" i="5"/>
  <c r="E1549" i="5"/>
  <c r="X1549" i="5" s="1"/>
  <c r="V1550" i="5"/>
  <c r="E1550" i="5"/>
  <c r="V1551" i="5"/>
  <c r="E1551" i="5"/>
  <c r="V1552" i="5"/>
  <c r="E1552" i="5"/>
  <c r="V1553" i="5"/>
  <c r="E1553" i="5"/>
  <c r="X1553" i="5" s="1"/>
  <c r="V1554" i="5"/>
  <c r="E1554" i="5"/>
  <c r="X1554" i="5" s="1"/>
  <c r="V1555" i="5"/>
  <c r="E1555" i="5"/>
  <c r="X1555" i="5" s="1"/>
  <c r="V1556" i="5"/>
  <c r="E1556" i="5"/>
  <c r="X1556" i="5" s="1"/>
  <c r="V1557" i="5"/>
  <c r="E1557" i="5"/>
  <c r="X1557" i="5" s="1"/>
  <c r="V1558" i="5"/>
  <c r="E1558" i="5"/>
  <c r="V1559" i="5"/>
  <c r="E1559" i="5"/>
  <c r="V1560" i="5"/>
  <c r="E1560" i="5"/>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X1590" i="5" s="1"/>
  <c r="V1591" i="5"/>
  <c r="E1591" i="5"/>
  <c r="V1592" i="5"/>
  <c r="E1592" i="5"/>
  <c r="V1593" i="5"/>
  <c r="E1593" i="5"/>
  <c r="V1594" i="5"/>
  <c r="E1594" i="5"/>
  <c r="X1594" i="5" s="1"/>
  <c r="V1595" i="5"/>
  <c r="E1595" i="5"/>
  <c r="X1595" i="5" s="1"/>
  <c r="V1596" i="5"/>
  <c r="E1596" i="5"/>
  <c r="X1596" i="5" s="1"/>
  <c r="V1597" i="5"/>
  <c r="E1597" i="5"/>
  <c r="X1597" i="5" s="1"/>
  <c r="V1598" i="5"/>
  <c r="E1598" i="5"/>
  <c r="V1599" i="5"/>
  <c r="E1599" i="5"/>
  <c r="V1600" i="5"/>
  <c r="E1600" i="5"/>
  <c r="V1601" i="5"/>
  <c r="E1601" i="5"/>
  <c r="X1601" i="5" s="1"/>
  <c r="V1602" i="5"/>
  <c r="E1602" i="5"/>
  <c r="X1602" i="5" s="1"/>
  <c r="V1603" i="5"/>
  <c r="E1603" i="5"/>
  <c r="X1603" i="5" s="1"/>
  <c r="V1604" i="5"/>
  <c r="E1604" i="5"/>
  <c r="X1604" i="5" s="1"/>
  <c r="V1605" i="5"/>
  <c r="E1605" i="5"/>
  <c r="X1605" i="5" s="1"/>
  <c r="V1606" i="5"/>
  <c r="E1606" i="5"/>
  <c r="V1607" i="5"/>
  <c r="E1607" i="5"/>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V1631" i="5"/>
  <c r="E1631" i="5"/>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V1640" i="5"/>
  <c r="E1640" i="5"/>
  <c r="V1641" i="5"/>
  <c r="E1641" i="5"/>
  <c r="X1641" i="5" s="1"/>
  <c r="V1642" i="5"/>
  <c r="E1642" i="5"/>
  <c r="X1642" i="5" s="1"/>
  <c r="V1643" i="5"/>
  <c r="E1643" i="5"/>
  <c r="X1643" i="5" s="1"/>
  <c r="V1644" i="5"/>
  <c r="E1644" i="5"/>
  <c r="X1644" i="5" s="1"/>
  <c r="V1645" i="5"/>
  <c r="E1645" i="5"/>
  <c r="X1645" i="5" s="1"/>
  <c r="V1646" i="5"/>
  <c r="E1646" i="5"/>
  <c r="V1647" i="5"/>
  <c r="E1647" i="5"/>
  <c r="V1648" i="5"/>
  <c r="E1648" i="5"/>
  <c r="V1649" i="5"/>
  <c r="E1649" i="5"/>
  <c r="X1649" i="5" s="1"/>
  <c r="V1650" i="5"/>
  <c r="E1650" i="5"/>
  <c r="X1650" i="5" s="1"/>
  <c r="V1651" i="5"/>
  <c r="E1651" i="5"/>
  <c r="X1651" i="5" s="1"/>
  <c r="V1652" i="5"/>
  <c r="E1652" i="5"/>
  <c r="X1652" i="5" s="1"/>
  <c r="V1653" i="5"/>
  <c r="E1653" i="5"/>
  <c r="X1653" i="5" s="1"/>
  <c r="V1654" i="5"/>
  <c r="E1654" i="5"/>
  <c r="X1654" i="5" s="1"/>
  <c r="V1655" i="5"/>
  <c r="E1655" i="5"/>
  <c r="V1656" i="5"/>
  <c r="E1656" i="5"/>
  <c r="V1657" i="5"/>
  <c r="E1657" i="5"/>
  <c r="X1657" i="5" s="1"/>
  <c r="V1658" i="5"/>
  <c r="E1658" i="5"/>
  <c r="X1658" i="5" s="1"/>
  <c r="V1659" i="5"/>
  <c r="E1659" i="5"/>
  <c r="X1659" i="5" s="1"/>
  <c r="V1660" i="5"/>
  <c r="E1660" i="5"/>
  <c r="X1660" i="5" s="1"/>
  <c r="V1661" i="5"/>
  <c r="E1661" i="5"/>
  <c r="X1661" i="5" s="1"/>
  <c r="V1662" i="5"/>
  <c r="E1662" i="5"/>
  <c r="V1663" i="5"/>
  <c r="E1663" i="5"/>
  <c r="V1664" i="5"/>
  <c r="E1664" i="5"/>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V1681" i="5"/>
  <c r="E1681" i="5"/>
  <c r="X1681" i="5" s="1"/>
  <c r="V1682" i="5"/>
  <c r="E1682" i="5"/>
  <c r="X1682" i="5" s="1"/>
  <c r="V1683" i="5"/>
  <c r="E1683" i="5"/>
  <c r="X1683" i="5" s="1"/>
  <c r="V1684" i="5"/>
  <c r="E1684" i="5"/>
  <c r="X1684" i="5" s="1"/>
  <c r="V1685" i="5"/>
  <c r="E1685" i="5"/>
  <c r="X1685" i="5" s="1"/>
  <c r="V1686" i="5"/>
  <c r="E1686" i="5"/>
  <c r="X1686" i="5" s="1"/>
  <c r="V1687" i="5"/>
  <c r="E1687" i="5"/>
  <c r="V1688" i="5"/>
  <c r="E1688" i="5"/>
  <c r="V1689" i="5"/>
  <c r="E1689" i="5"/>
  <c r="X1689" i="5" s="1"/>
  <c r="V1690" i="5"/>
  <c r="E1690" i="5"/>
  <c r="X1690" i="5" s="1"/>
  <c r="V1691" i="5"/>
  <c r="E1691" i="5"/>
  <c r="X1691" i="5" s="1"/>
  <c r="V1692" i="5"/>
  <c r="E1692" i="5"/>
  <c r="X1692" i="5" s="1"/>
  <c r="V1693" i="5"/>
  <c r="E1693" i="5"/>
  <c r="X1693" i="5" s="1"/>
  <c r="V1694" i="5"/>
  <c r="E1694" i="5"/>
  <c r="V1695" i="5"/>
  <c r="E1695" i="5"/>
  <c r="V1696" i="5"/>
  <c r="E1696" i="5"/>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V1705" i="5"/>
  <c r="E1705" i="5"/>
  <c r="X1705" i="5" s="1"/>
  <c r="V1706" i="5"/>
  <c r="E1706" i="5"/>
  <c r="X1706" i="5" s="1"/>
  <c r="V1707" i="5"/>
  <c r="E1707" i="5"/>
  <c r="X1707" i="5" s="1"/>
  <c r="V1708" i="5"/>
  <c r="E1708" i="5"/>
  <c r="X1708" i="5" s="1"/>
  <c r="V1709" i="5"/>
  <c r="E1709" i="5"/>
  <c r="X1709" i="5" s="1"/>
  <c r="V1710" i="5"/>
  <c r="E1710" i="5"/>
  <c r="V1711" i="5"/>
  <c r="E1711" i="5"/>
  <c r="V1712" i="5"/>
  <c r="E1712" i="5"/>
  <c r="V1713" i="5"/>
  <c r="E1713" i="5"/>
  <c r="X1713" i="5" s="1"/>
  <c r="V1714" i="5"/>
  <c r="E1714" i="5"/>
  <c r="X1714" i="5" s="1"/>
  <c r="V1715" i="5"/>
  <c r="E1715" i="5"/>
  <c r="X1715" i="5" s="1"/>
  <c r="V1716" i="5"/>
  <c r="E1716" i="5"/>
  <c r="X1716" i="5" s="1"/>
  <c r="V1717" i="5"/>
  <c r="E1717" i="5"/>
  <c r="X1717" i="5" s="1"/>
  <c r="V1718" i="5"/>
  <c r="E1718" i="5"/>
  <c r="X1718" i="5" s="1"/>
  <c r="V1719" i="5"/>
  <c r="E1719" i="5"/>
  <c r="V1720" i="5"/>
  <c r="E1720" i="5"/>
  <c r="V1721" i="5"/>
  <c r="E1721" i="5"/>
  <c r="X1721" i="5" s="1"/>
  <c r="V1722" i="5"/>
  <c r="E1722" i="5"/>
  <c r="X1722" i="5" s="1"/>
  <c r="V1723" i="5"/>
  <c r="E1723" i="5"/>
  <c r="X1723" i="5" s="1"/>
  <c r="V1724" i="5"/>
  <c r="E1724" i="5"/>
  <c r="X1724" i="5" s="1"/>
  <c r="V1725" i="5"/>
  <c r="E1725" i="5"/>
  <c r="X1725" i="5" s="1"/>
  <c r="V1726" i="5"/>
  <c r="E1726" i="5"/>
  <c r="V1727" i="5"/>
  <c r="E1727" i="5"/>
  <c r="V1728" i="5"/>
  <c r="E1728" i="5"/>
  <c r="V1729" i="5"/>
  <c r="E1729" i="5"/>
  <c r="X1729" i="5" s="1"/>
  <c r="V1730" i="5"/>
  <c r="E1730" i="5"/>
  <c r="X1730" i="5" s="1"/>
  <c r="V1731" i="5"/>
  <c r="E1731" i="5"/>
  <c r="X1731" i="5" s="1"/>
  <c r="V1732" i="5"/>
  <c r="E1732" i="5"/>
  <c r="X1732" i="5" s="1"/>
  <c r="V1733" i="5"/>
  <c r="E1733" i="5"/>
  <c r="X1733" i="5" s="1"/>
  <c r="V1734" i="5"/>
  <c r="E1734" i="5"/>
  <c r="X1734" i="5" s="1"/>
  <c r="V1735" i="5"/>
  <c r="E1735" i="5"/>
  <c r="V1736" i="5"/>
  <c r="E1736" i="5"/>
  <c r="V1737" i="5"/>
  <c r="E1737" i="5"/>
  <c r="X1737" i="5" s="1"/>
  <c r="V1738" i="5"/>
  <c r="E1738" i="5"/>
  <c r="X1738" i="5" s="1"/>
  <c r="V1739" i="5"/>
  <c r="E1739" i="5"/>
  <c r="X1739" i="5" s="1"/>
  <c r="V1740" i="5"/>
  <c r="E1740" i="5"/>
  <c r="X1740" i="5" s="1"/>
  <c r="V1741" i="5"/>
  <c r="E1741" i="5"/>
  <c r="X1741" i="5" s="1"/>
  <c r="V1742" i="5"/>
  <c r="E1742" i="5"/>
  <c r="V1743" i="5"/>
  <c r="E1743" i="5"/>
  <c r="V1744" i="5"/>
  <c r="E1744" i="5"/>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V1753" i="5"/>
  <c r="E1753" i="5"/>
  <c r="X1753" i="5" s="1"/>
  <c r="V1754" i="5"/>
  <c r="E1754" i="5"/>
  <c r="X1754" i="5" s="1"/>
  <c r="V1755" i="5"/>
  <c r="E1755" i="5"/>
  <c r="X1755" i="5" s="1"/>
  <c r="V1756" i="5"/>
  <c r="E1756" i="5"/>
  <c r="X1756" i="5" s="1"/>
  <c r="V1757" i="5"/>
  <c r="E1757" i="5"/>
  <c r="X1757" i="5" s="1"/>
  <c r="V1758" i="5"/>
  <c r="E1758" i="5"/>
  <c r="V1759" i="5"/>
  <c r="E1759" i="5"/>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V1769" i="5"/>
  <c r="E1769" i="5"/>
  <c r="X1769" i="5" s="1"/>
  <c r="V1770" i="5"/>
  <c r="E1770" i="5"/>
  <c r="X1770" i="5" s="1"/>
  <c r="V1771" i="5"/>
  <c r="E1771" i="5"/>
  <c r="X1771" i="5" s="1"/>
  <c r="V1772" i="5"/>
  <c r="E1772" i="5"/>
  <c r="X1772" i="5" s="1"/>
  <c r="V1773" i="5"/>
  <c r="E1773" i="5"/>
  <c r="X1773" i="5" s="1"/>
  <c r="V1774" i="5"/>
  <c r="E1774" i="5"/>
  <c r="V1775" i="5"/>
  <c r="E1775" i="5"/>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X1797" i="5" s="1"/>
  <c r="V1798" i="5"/>
  <c r="E1798" i="5"/>
  <c r="V1799" i="5"/>
  <c r="E1799" i="5"/>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V1809" i="5"/>
  <c r="E1809" i="5"/>
  <c r="X1809" i="5" s="1"/>
  <c r="V1810" i="5"/>
  <c r="E1810" i="5"/>
  <c r="X1810" i="5" s="1"/>
  <c r="V1811" i="5"/>
  <c r="E1811" i="5"/>
  <c r="X1811" i="5" s="1"/>
  <c r="V1812" i="5"/>
  <c r="E1812" i="5"/>
  <c r="X1812" i="5" s="1"/>
  <c r="V1813" i="5"/>
  <c r="E1813" i="5"/>
  <c r="X1813" i="5" s="1"/>
  <c r="V1814" i="5"/>
  <c r="E1814" i="5"/>
  <c r="X1814" i="5" s="1"/>
  <c r="V1815" i="5"/>
  <c r="E1815" i="5"/>
  <c r="V1816" i="5"/>
  <c r="E1816" i="5"/>
  <c r="V1817" i="5"/>
  <c r="E1817" i="5"/>
  <c r="V1818" i="5"/>
  <c r="E1818" i="5"/>
  <c r="X1818" i="5" s="1"/>
  <c r="V1819" i="5"/>
  <c r="E1819" i="5"/>
  <c r="X1819" i="5" s="1"/>
  <c r="V1820" i="5"/>
  <c r="E1820" i="5"/>
  <c r="X1820" i="5" s="1"/>
  <c r="V1821" i="5"/>
  <c r="E1821" i="5"/>
  <c r="X1821" i="5" s="1"/>
  <c r="V1822" i="5"/>
  <c r="E1822" i="5"/>
  <c r="V1823" i="5"/>
  <c r="E1823" i="5"/>
  <c r="V1824" i="5"/>
  <c r="E1824" i="5"/>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V1833" i="5"/>
  <c r="E1833" i="5"/>
  <c r="X1833" i="5" s="1"/>
  <c r="V1834" i="5"/>
  <c r="E1834" i="5"/>
  <c r="X1834" i="5" s="1"/>
  <c r="V1835" i="5"/>
  <c r="E1835" i="5"/>
  <c r="X1835" i="5" s="1"/>
  <c r="V1836" i="5"/>
  <c r="E1836" i="5"/>
  <c r="X1836" i="5" s="1"/>
  <c r="V1837" i="5"/>
  <c r="E1837" i="5"/>
  <c r="X1837" i="5" s="1"/>
  <c r="V1838" i="5"/>
  <c r="E1838" i="5"/>
  <c r="V1839" i="5"/>
  <c r="E1839" i="5"/>
  <c r="V1840" i="5"/>
  <c r="E1840" i="5"/>
  <c r="V1841" i="5"/>
  <c r="E1841" i="5"/>
  <c r="X1841" i="5" s="1"/>
  <c r="V1842" i="5"/>
  <c r="E1842" i="5"/>
  <c r="X1842" i="5" s="1"/>
  <c r="V1843" i="5"/>
  <c r="E1843" i="5"/>
  <c r="X1843" i="5" s="1"/>
  <c r="V1844" i="5"/>
  <c r="E1844" i="5"/>
  <c r="X1844" i="5" s="1"/>
  <c r="V1845" i="5"/>
  <c r="E1845" i="5"/>
  <c r="X1845" i="5" s="1"/>
  <c r="V1846" i="5"/>
  <c r="E1846" i="5"/>
  <c r="X1846" i="5" s="1"/>
  <c r="V1847" i="5"/>
  <c r="E1847" i="5"/>
  <c r="V1848" i="5"/>
  <c r="E1848" i="5"/>
  <c r="V1849" i="5"/>
  <c r="E1849" i="5"/>
  <c r="X1849" i="5" s="1"/>
  <c r="V1850" i="5"/>
  <c r="E1850" i="5"/>
  <c r="X1850" i="5" s="1"/>
  <c r="V1851" i="5"/>
  <c r="E1851" i="5"/>
  <c r="X1851" i="5" s="1"/>
  <c r="V1852" i="5"/>
  <c r="E1852" i="5"/>
  <c r="X1852" i="5" s="1"/>
  <c r="V1853" i="5"/>
  <c r="E1853" i="5"/>
  <c r="X1853" i="5" s="1"/>
  <c r="V1854" i="5"/>
  <c r="E1854" i="5"/>
  <c r="V1855" i="5"/>
  <c r="E1855" i="5"/>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V1887" i="5"/>
  <c r="E1887" i="5"/>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V1897" i="5"/>
  <c r="E1897" i="5"/>
  <c r="X1897" i="5" s="1"/>
  <c r="V1898" i="5"/>
  <c r="E1898" i="5"/>
  <c r="X1898" i="5" s="1"/>
  <c r="V1899" i="5"/>
  <c r="E1899" i="5"/>
  <c r="X1899" i="5" s="1"/>
  <c r="V1900" i="5"/>
  <c r="E1900" i="5"/>
  <c r="X1900" i="5" s="1"/>
  <c r="V1901" i="5"/>
  <c r="E1901" i="5"/>
  <c r="X1901" i="5" s="1"/>
  <c r="V1902" i="5"/>
  <c r="E1902" i="5"/>
  <c r="V1903" i="5"/>
  <c r="E1903" i="5"/>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V1913" i="5"/>
  <c r="E1913" i="5"/>
  <c r="X1913" i="5" s="1"/>
  <c r="V1914" i="5"/>
  <c r="E1914" i="5"/>
  <c r="X1914" i="5" s="1"/>
  <c r="V1915" i="5"/>
  <c r="E1915" i="5"/>
  <c r="X1915" i="5" s="1"/>
  <c r="V1916" i="5"/>
  <c r="E1916" i="5"/>
  <c r="X1916" i="5" s="1"/>
  <c r="V1917" i="5"/>
  <c r="E1917" i="5"/>
  <c r="X1917" i="5" s="1"/>
  <c r="V1918" i="5"/>
  <c r="E1918" i="5"/>
  <c r="V1919" i="5"/>
  <c r="E1919" i="5"/>
  <c r="V1920" i="5"/>
  <c r="E1920" i="5"/>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X1932" i="5" s="1"/>
  <c r="V1933" i="5"/>
  <c r="E1933" i="5"/>
  <c r="X1933" i="5" s="1"/>
  <c r="V1934" i="5"/>
  <c r="E1934" i="5"/>
  <c r="V1935" i="5"/>
  <c r="E1935" i="5"/>
  <c r="V1936" i="5"/>
  <c r="E1936" i="5"/>
  <c r="V1937" i="5"/>
  <c r="E1937" i="5"/>
  <c r="X1937" i="5" s="1"/>
  <c r="V1938" i="5"/>
  <c r="E1938" i="5"/>
  <c r="X1938" i="5" s="1"/>
  <c r="V1939" i="5"/>
  <c r="E1939" i="5"/>
  <c r="X1939" i="5" s="1"/>
  <c r="V1940" i="5"/>
  <c r="E1940" i="5"/>
  <c r="X1940" i="5" s="1"/>
  <c r="V1941" i="5"/>
  <c r="E1941" i="5"/>
  <c r="X1941" i="5" s="1"/>
  <c r="V1942" i="5"/>
  <c r="E1942" i="5"/>
  <c r="X1942" i="5" s="1"/>
  <c r="V1943" i="5"/>
  <c r="E1943" i="5"/>
  <c r="V1944" i="5"/>
  <c r="E1944" i="5"/>
  <c r="V1945" i="5"/>
  <c r="E1945" i="5"/>
  <c r="X1945" i="5" s="1"/>
  <c r="V1946" i="5"/>
  <c r="E1946" i="5"/>
  <c r="X1946" i="5" s="1"/>
  <c r="V1947" i="5"/>
  <c r="E1947" i="5"/>
  <c r="X1947" i="5" s="1"/>
  <c r="V1948" i="5"/>
  <c r="E1948" i="5"/>
  <c r="X1948" i="5" s="1"/>
  <c r="V1949" i="5"/>
  <c r="E1949" i="5"/>
  <c r="X1949" i="5" s="1"/>
  <c r="V1950" i="5"/>
  <c r="E1950" i="5"/>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V1960" i="5"/>
  <c r="E1960" i="5"/>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V1977" i="5"/>
  <c r="E1977" i="5"/>
  <c r="X1977" i="5" s="1"/>
  <c r="V1978" i="5"/>
  <c r="E1978" i="5"/>
  <c r="X1978" i="5" s="1"/>
  <c r="V1979" i="5"/>
  <c r="E1979" i="5"/>
  <c r="X1979" i="5" s="1"/>
  <c r="V1980" i="5"/>
  <c r="E1980" i="5"/>
  <c r="X1980" i="5" s="1"/>
  <c r="V1981" i="5"/>
  <c r="E1981" i="5"/>
  <c r="X1981" i="5" s="1"/>
  <c r="V1982" i="5"/>
  <c r="E1982" i="5"/>
  <c r="V1983" i="5"/>
  <c r="E1983" i="5"/>
  <c r="V1984" i="5"/>
  <c r="E1984" i="5"/>
  <c r="V1985" i="5"/>
  <c r="E1985" i="5"/>
  <c r="X1985" i="5" s="1"/>
  <c r="V1986" i="5"/>
  <c r="E1986" i="5"/>
  <c r="X1986" i="5" s="1"/>
  <c r="V1987" i="5"/>
  <c r="E1987" i="5"/>
  <c r="X1987" i="5" s="1"/>
  <c r="V1988" i="5"/>
  <c r="E1988" i="5"/>
  <c r="X1988" i="5" s="1"/>
  <c r="V1989" i="5"/>
  <c r="E1989" i="5"/>
  <c r="X1989" i="5" s="1"/>
  <c r="V1990" i="5"/>
  <c r="E1990" i="5"/>
  <c r="X1990" i="5" s="1"/>
  <c r="V1991" i="5"/>
  <c r="E1991" i="5"/>
  <c r="V1992" i="5"/>
  <c r="E1992" i="5"/>
  <c r="V1993" i="5"/>
  <c r="E1993" i="5"/>
  <c r="X1993" i="5" s="1"/>
  <c r="V1994" i="5"/>
  <c r="E1994" i="5"/>
  <c r="X1994" i="5" s="1"/>
  <c r="V1995" i="5"/>
  <c r="E1995" i="5"/>
  <c r="X1995" i="5" s="1"/>
  <c r="V1996" i="5"/>
  <c r="E1996" i="5"/>
  <c r="X1996" i="5" s="1"/>
  <c r="V1997" i="5"/>
  <c r="E1997" i="5"/>
  <c r="X1997" i="5" s="1"/>
  <c r="V1998" i="5"/>
  <c r="E1998" i="5"/>
  <c r="V1999" i="5"/>
  <c r="E1999" i="5"/>
  <c r="V2000" i="5"/>
  <c r="E2000" i="5"/>
  <c r="V2001" i="5"/>
  <c r="E2001" i="5"/>
  <c r="X2001" i="5" s="1"/>
  <c r="V2002" i="5"/>
  <c r="E2002" i="5"/>
  <c r="X2002" i="5" s="1"/>
  <c r="V2003" i="5"/>
  <c r="E2003" i="5"/>
  <c r="X2003" i="5" s="1"/>
  <c r="V2004" i="5"/>
  <c r="E2004" i="5"/>
  <c r="X2004" i="5" s="1"/>
  <c r="V2005" i="5"/>
  <c r="E2005" i="5"/>
  <c r="X2005" i="5" s="1"/>
  <c r="V2006" i="5"/>
  <c r="E2006" i="5"/>
  <c r="X2006" i="5" s="1"/>
  <c r="V2007" i="5"/>
  <c r="E2007" i="5"/>
  <c r="V2008" i="5"/>
  <c r="E2008" i="5"/>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V2024" i="5"/>
  <c r="E2024" i="5"/>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V2033" i="5"/>
  <c r="E2033" i="5"/>
  <c r="X2033" i="5" s="1"/>
  <c r="V2034" i="5"/>
  <c r="E2034" i="5"/>
  <c r="X2034" i="5" s="1"/>
  <c r="V2035" i="5"/>
  <c r="E2035" i="5"/>
  <c r="X2035" i="5" s="1"/>
  <c r="V2036" i="5"/>
  <c r="E2036" i="5"/>
  <c r="X2036" i="5" s="1"/>
  <c r="V2037" i="5"/>
  <c r="E2037" i="5"/>
  <c r="X2037" i="5" s="1"/>
  <c r="V2038" i="5"/>
  <c r="E2038" i="5"/>
  <c r="V2039" i="5"/>
  <c r="E2039" i="5"/>
  <c r="V2040" i="5"/>
  <c r="E2040" i="5"/>
  <c r="V2041" i="5"/>
  <c r="E2041" i="5"/>
  <c r="X2041" i="5" s="1"/>
  <c r="V2042" i="5"/>
  <c r="E2042" i="5"/>
  <c r="X2042" i="5" s="1"/>
  <c r="V2043" i="5"/>
  <c r="E2043" i="5"/>
  <c r="X2043" i="5" s="1"/>
  <c r="V2044" i="5"/>
  <c r="E2044" i="5"/>
  <c r="X2044" i="5" s="1"/>
  <c r="V2045" i="5"/>
  <c r="E2045" i="5"/>
  <c r="X2045" i="5" s="1"/>
  <c r="V2046" i="5"/>
  <c r="E2046" i="5"/>
  <c r="V2047" i="5"/>
  <c r="E2047" i="5"/>
  <c r="V2048" i="5"/>
  <c r="E2048" i="5"/>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V2057" i="5"/>
  <c r="E2057" i="5"/>
  <c r="X2057" i="5" s="1"/>
  <c r="V2058" i="5"/>
  <c r="E2058" i="5"/>
  <c r="V2059" i="5"/>
  <c r="E2059" i="5"/>
  <c r="X2059" i="5" s="1"/>
  <c r="V2060" i="5"/>
  <c r="E2060" i="5"/>
  <c r="X2060" i="5" s="1"/>
  <c r="V2061" i="5"/>
  <c r="E2061" i="5"/>
  <c r="X2061" i="5" s="1"/>
  <c r="V2062" i="5"/>
  <c r="E2062" i="5"/>
  <c r="X2062" i="5" s="1"/>
  <c r="V2063" i="5"/>
  <c r="E2063" i="5"/>
  <c r="V2064" i="5"/>
  <c r="E2064" i="5"/>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V2073" i="5"/>
  <c r="E2073" i="5"/>
  <c r="X2073" i="5" s="1"/>
  <c r="V2074" i="5"/>
  <c r="E2074" i="5"/>
  <c r="X2074" i="5" s="1"/>
  <c r="V2075" i="5"/>
  <c r="E2075" i="5"/>
  <c r="X2075" i="5" s="1"/>
  <c r="V2076" i="5"/>
  <c r="E2076" i="5"/>
  <c r="X2076" i="5" s="1"/>
  <c r="V2077" i="5"/>
  <c r="E2077" i="5"/>
  <c r="X2077" i="5" s="1"/>
  <c r="V2078" i="5"/>
  <c r="E2078" i="5"/>
  <c r="V2079" i="5"/>
  <c r="E2079" i="5"/>
  <c r="V2080" i="5"/>
  <c r="E2080" i="5"/>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V2105" i="5"/>
  <c r="E2105" i="5"/>
  <c r="X2105" i="5" s="1"/>
  <c r="V2106" i="5"/>
  <c r="E2106" i="5"/>
  <c r="X2106" i="5" s="1"/>
  <c r="V2107" i="5"/>
  <c r="E2107" i="5"/>
  <c r="X2107" i="5" s="1"/>
  <c r="V2108" i="5"/>
  <c r="E2108" i="5"/>
  <c r="X2108" i="5" s="1"/>
  <c r="V2109" i="5"/>
  <c r="E2109" i="5"/>
  <c r="X2109" i="5" s="1"/>
  <c r="V2110" i="5"/>
  <c r="E2110" i="5"/>
  <c r="V2111" i="5"/>
  <c r="E2111" i="5"/>
  <c r="V2112" i="5"/>
  <c r="E2112" i="5"/>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V2121" i="5"/>
  <c r="E2121" i="5"/>
  <c r="X2121" i="5" s="1"/>
  <c r="V2122" i="5"/>
  <c r="E2122" i="5"/>
  <c r="X2122" i="5" s="1"/>
  <c r="V2123" i="5"/>
  <c r="E2123" i="5"/>
  <c r="X2123" i="5" s="1"/>
  <c r="V2124" i="5"/>
  <c r="E2124" i="5"/>
  <c r="X2124" i="5" s="1"/>
  <c r="V2125" i="5"/>
  <c r="E2125" i="5"/>
  <c r="X2125" i="5" s="1"/>
  <c r="V2126" i="5"/>
  <c r="E2126" i="5"/>
  <c r="V2127" i="5"/>
  <c r="E2127" i="5"/>
  <c r="V2128" i="5"/>
  <c r="E2128" i="5"/>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X2148" i="5" s="1"/>
  <c r="V2149" i="5"/>
  <c r="E2149" i="5"/>
  <c r="X2149" i="5" s="1"/>
  <c r="V2150" i="5"/>
  <c r="E2150" i="5"/>
  <c r="V2151" i="5"/>
  <c r="E2151" i="5"/>
  <c r="V2152" i="5"/>
  <c r="E2152" i="5"/>
  <c r="V2153" i="5"/>
  <c r="E2153" i="5"/>
  <c r="X2153" i="5" s="1"/>
  <c r="V2154" i="5"/>
  <c r="E2154" i="5"/>
  <c r="X2154" i="5" s="1"/>
  <c r="V2155" i="5"/>
  <c r="E2155" i="5"/>
  <c r="X2155" i="5" s="1"/>
  <c r="V2156" i="5"/>
  <c r="E2156" i="5"/>
  <c r="X2156" i="5" s="1"/>
  <c r="V2157" i="5"/>
  <c r="E2157" i="5"/>
  <c r="X2157" i="5" s="1"/>
  <c r="V2158" i="5"/>
  <c r="E2158" i="5"/>
  <c r="V2159" i="5"/>
  <c r="E2159" i="5"/>
  <c r="V2160" i="5"/>
  <c r="E2160" i="5"/>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V2169" i="5"/>
  <c r="E2169" i="5"/>
  <c r="X2169" i="5" s="1"/>
  <c r="V2170" i="5"/>
  <c r="E2170" i="5"/>
  <c r="X2170" i="5" s="1"/>
  <c r="V2171" i="5"/>
  <c r="E2171" i="5"/>
  <c r="X2171" i="5" s="1"/>
  <c r="V2172" i="5"/>
  <c r="E2172" i="5"/>
  <c r="X2172" i="5" s="1"/>
  <c r="V2173" i="5"/>
  <c r="E2173" i="5"/>
  <c r="X2173" i="5" s="1"/>
  <c r="V2174" i="5"/>
  <c r="E2174" i="5"/>
  <c r="V2175" i="5"/>
  <c r="E2175" i="5"/>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V2192" i="5"/>
  <c r="E2192" i="5"/>
  <c r="V2193" i="5"/>
  <c r="E2193" i="5"/>
  <c r="X2193" i="5" s="1"/>
  <c r="V2194" i="5"/>
  <c r="E2194" i="5"/>
  <c r="X2194" i="5" s="1"/>
  <c r="V2195" i="5"/>
  <c r="E2195" i="5"/>
  <c r="X2195" i="5" s="1"/>
  <c r="V2196" i="5"/>
  <c r="E2196" i="5"/>
  <c r="V2197" i="5"/>
  <c r="E2197" i="5"/>
  <c r="X2197" i="5" s="1"/>
  <c r="V2198" i="5"/>
  <c r="E2198" i="5"/>
  <c r="V2199" i="5"/>
  <c r="E2199" i="5"/>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V2233" i="5"/>
  <c r="E2233" i="5"/>
  <c r="X2233" i="5" s="1"/>
  <c r="V2234" i="5"/>
  <c r="E2234" i="5"/>
  <c r="X2234" i="5" s="1"/>
  <c r="V2235" i="5"/>
  <c r="E2235" i="5"/>
  <c r="X2235" i="5" s="1"/>
  <c r="V2236" i="5"/>
  <c r="E2236" i="5"/>
  <c r="X2236" i="5" s="1"/>
  <c r="V2237" i="5"/>
  <c r="E2237" i="5"/>
  <c r="X2237" i="5" s="1"/>
  <c r="V2238" i="5"/>
  <c r="E2238" i="5"/>
  <c r="V2239" i="5"/>
  <c r="E2239" i="5"/>
  <c r="V2240" i="5"/>
  <c r="E2240" i="5"/>
  <c r="V2241" i="5"/>
  <c r="E2241" i="5"/>
  <c r="X2241" i="5" s="1"/>
  <c r="V2242" i="5"/>
  <c r="E2242" i="5"/>
  <c r="X2242" i="5" s="1"/>
  <c r="V2243" i="5"/>
  <c r="E2243" i="5"/>
  <c r="X2243" i="5" s="1"/>
  <c r="V2244" i="5"/>
  <c r="E2244" i="5"/>
  <c r="X2244" i="5" s="1"/>
  <c r="V2245" i="5"/>
  <c r="E2245" i="5"/>
  <c r="X2245" i="5" s="1"/>
  <c r="V2246" i="5"/>
  <c r="E2246" i="5"/>
  <c r="X2246" i="5" s="1"/>
  <c r="V2247" i="5"/>
  <c r="E2247" i="5"/>
  <c r="V2248" i="5"/>
  <c r="E2248" i="5"/>
  <c r="V2249" i="5"/>
  <c r="E2249" i="5"/>
  <c r="X2249" i="5" s="1"/>
  <c r="V2250" i="5"/>
  <c r="E2250" i="5"/>
  <c r="X2250" i="5" s="1"/>
  <c r="V2251" i="5"/>
  <c r="E2251" i="5"/>
  <c r="X2251" i="5" s="1"/>
  <c r="V2252" i="5"/>
  <c r="E2252" i="5"/>
  <c r="X2252" i="5" s="1"/>
  <c r="V2253" i="5"/>
  <c r="E2253" i="5"/>
  <c r="X2253" i="5" s="1"/>
  <c r="V2254" i="5"/>
  <c r="E2254" i="5"/>
  <c r="V2255" i="5"/>
  <c r="E2255" i="5"/>
  <c r="V2256" i="5"/>
  <c r="E2256" i="5"/>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V2281" i="5"/>
  <c r="E2281" i="5"/>
  <c r="X2281" i="5" s="1"/>
  <c r="V2282" i="5"/>
  <c r="E2282" i="5"/>
  <c r="X2282" i="5" s="1"/>
  <c r="V2283" i="5"/>
  <c r="E2283" i="5"/>
  <c r="X2283" i="5" s="1"/>
  <c r="V2284" i="5"/>
  <c r="E2284" i="5"/>
  <c r="X2284" i="5" s="1"/>
  <c r="V2285" i="5"/>
  <c r="E2285" i="5"/>
  <c r="X2285" i="5" s="1"/>
  <c r="V2286" i="5"/>
  <c r="E2286" i="5"/>
  <c r="V2287" i="5"/>
  <c r="E2287" i="5"/>
  <c r="V2288" i="5"/>
  <c r="E2288" i="5"/>
  <c r="V2289" i="5"/>
  <c r="E2289" i="5"/>
  <c r="X2289" i="5" s="1"/>
  <c r="V2290" i="5"/>
  <c r="E2290" i="5"/>
  <c r="X2290" i="5" s="1"/>
  <c r="V2291" i="5"/>
  <c r="E2291" i="5"/>
  <c r="X2291" i="5" s="1"/>
  <c r="V2292" i="5"/>
  <c r="E2292" i="5"/>
  <c r="X2292" i="5" s="1"/>
  <c r="V2293" i="5"/>
  <c r="E2293" i="5"/>
  <c r="X2293" i="5" s="1"/>
  <c r="V2294" i="5"/>
  <c r="E2294" i="5"/>
  <c r="X2294" i="5" s="1"/>
  <c r="V2295" i="5"/>
  <c r="E2295" i="5"/>
  <c r="V2296" i="5"/>
  <c r="E2296" i="5"/>
  <c r="V2297" i="5"/>
  <c r="E2297" i="5"/>
  <c r="X2297" i="5" s="1"/>
  <c r="V2298" i="5"/>
  <c r="E2298" i="5"/>
  <c r="X2298" i="5" s="1"/>
  <c r="V2299" i="5"/>
  <c r="E2299" i="5"/>
  <c r="X2299" i="5" s="1"/>
  <c r="V2300" i="5"/>
  <c r="E2300" i="5"/>
  <c r="X2300" i="5" s="1"/>
  <c r="V2301" i="5"/>
  <c r="E2301" i="5"/>
  <c r="X2301" i="5" s="1"/>
  <c r="V2302" i="5"/>
  <c r="E2302" i="5"/>
  <c r="V2303" i="5"/>
  <c r="E2303" i="5"/>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V2351" i="5"/>
  <c r="E2351" i="5"/>
  <c r="V2352" i="5"/>
  <c r="E2352" i="5"/>
  <c r="V2353" i="5"/>
  <c r="E2353" i="5"/>
  <c r="X2353" i="5" s="1"/>
  <c r="V2354" i="5"/>
  <c r="E2354" i="5"/>
  <c r="X2354" i="5" s="1"/>
  <c r="V2355" i="5"/>
  <c r="E2355" i="5"/>
  <c r="X2355" i="5" s="1"/>
  <c r="V2356" i="5"/>
  <c r="E2356" i="5"/>
  <c r="X2356" i="5" s="1"/>
  <c r="V2357" i="5"/>
  <c r="E2357" i="5"/>
  <c r="X2357" i="5" s="1"/>
  <c r="V2358" i="5"/>
  <c r="E2358" i="5"/>
  <c r="V2359" i="5"/>
  <c r="E2359" i="5"/>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V2376" i="5"/>
  <c r="E2376" i="5"/>
  <c r="V2377" i="5"/>
  <c r="E2377" i="5"/>
  <c r="X2377" i="5" s="1"/>
  <c r="V2378" i="5"/>
  <c r="E2378" i="5"/>
  <c r="X2378" i="5" s="1"/>
  <c r="V2379" i="5"/>
  <c r="E2379" i="5"/>
  <c r="X2379" i="5" s="1"/>
  <c r="V2380" i="5"/>
  <c r="E2380" i="5"/>
  <c r="X2380" i="5" s="1"/>
  <c r="V2381" i="5"/>
  <c r="E2381" i="5"/>
  <c r="X2381" i="5" s="1"/>
  <c r="V2382" i="5"/>
  <c r="E2382" i="5"/>
  <c r="V2383" i="5"/>
  <c r="E2383" i="5"/>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V2408" i="5"/>
  <c r="E2408" i="5"/>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V2423" i="5"/>
  <c r="E2423" i="5"/>
  <c r="V2424" i="5"/>
  <c r="E2424" i="5"/>
  <c r="V2425" i="5"/>
  <c r="E2425" i="5"/>
  <c r="X2425" i="5" s="1"/>
  <c r="V2426" i="5"/>
  <c r="E2426" i="5"/>
  <c r="X2426" i="5" s="1"/>
  <c r="V2427" i="5"/>
  <c r="E2427" i="5"/>
  <c r="X2427" i="5" s="1"/>
  <c r="V2428" i="5"/>
  <c r="E2428" i="5"/>
  <c r="X2428" i="5" s="1"/>
  <c r="V2429" i="5"/>
  <c r="E2429" i="5"/>
  <c r="X2429" i="5" s="1"/>
  <c r="V2430" i="5"/>
  <c r="E2430" i="5"/>
  <c r="V2431" i="5"/>
  <c r="E2431" i="5"/>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V2497" i="5"/>
  <c r="E2497" i="5"/>
  <c r="X2497" i="5" s="1"/>
  <c r="V2498" i="5"/>
  <c r="E2498" i="5"/>
  <c r="X2498" i="5" s="1"/>
  <c r="E2499" i="5"/>
  <c r="V2504" i="5"/>
  <c r="E2504" i="5"/>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H7" i="6"/>
  <c r="D7" i="6"/>
  <c r="G9" i="6"/>
  <c r="H9" i="6"/>
  <c r="D9" i="6" s="1"/>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1" i="6"/>
  <c r="G20" i="6"/>
  <c r="G19"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0" i="6"/>
  <c r="H10" i="6" s="1"/>
  <c r="G13" i="6"/>
  <c r="H13" i="6" s="1"/>
  <c r="G5" i="6"/>
  <c r="H5" i="6" s="1"/>
  <c r="F6" i="6"/>
  <c r="H6" i="6" s="1"/>
  <c r="G6" i="6"/>
  <c r="G11" i="6"/>
  <c r="H11" i="6" s="1"/>
  <c r="G12" i="6"/>
  <c r="H12" i="6"/>
  <c r="D12" i="6" s="1"/>
  <c r="H14" i="6"/>
  <c r="G15" i="6"/>
  <c r="H15" i="6"/>
  <c r="H16" i="6"/>
  <c r="I4" i="6"/>
  <c r="C4" i="6" s="1"/>
  <c r="I5" i="6"/>
  <c r="J5" i="6"/>
  <c r="I6" i="6"/>
  <c r="J6" i="6"/>
  <c r="I9" i="6"/>
  <c r="C9" i="6" s="1"/>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4" i="5"/>
  <c r="X15" i="5"/>
  <c r="X16" i="5"/>
  <c r="X22" i="5"/>
  <c r="X23" i="5"/>
  <c r="X24" i="5"/>
  <c r="X30" i="5"/>
  <c r="X31" i="5"/>
  <c r="X32" i="5"/>
  <c r="X38" i="5"/>
  <c r="X39" i="5"/>
  <c r="X40" i="5"/>
  <c r="X46" i="5"/>
  <c r="X47" i="5"/>
  <c r="X48" i="5"/>
  <c r="X54" i="5"/>
  <c r="X55" i="5"/>
  <c r="X56" i="5"/>
  <c r="X57" i="5"/>
  <c r="X62" i="5"/>
  <c r="X63" i="5"/>
  <c r="X64" i="5"/>
  <c r="X70" i="5"/>
  <c r="X71" i="5"/>
  <c r="X72" i="5"/>
  <c r="X78" i="5"/>
  <c r="X79" i="5"/>
  <c r="X80" i="5"/>
  <c r="X86" i="5"/>
  <c r="X87" i="5"/>
  <c r="X88" i="5"/>
  <c r="X89" i="5"/>
  <c r="X94" i="5"/>
  <c r="X95" i="5"/>
  <c r="X96" i="5"/>
  <c r="X102" i="5"/>
  <c r="X103" i="5"/>
  <c r="X104" i="5"/>
  <c r="X110" i="5"/>
  <c r="X111" i="5"/>
  <c r="X112" i="5"/>
  <c r="X118" i="5"/>
  <c r="X119" i="5"/>
  <c r="X120" i="5"/>
  <c r="X126" i="5"/>
  <c r="X127" i="5"/>
  <c r="X128" i="5"/>
  <c r="X134" i="5"/>
  <c r="X135" i="5"/>
  <c r="X136" i="5"/>
  <c r="X143" i="5"/>
  <c r="X144" i="5"/>
  <c r="X151" i="5"/>
  <c r="X152" i="5"/>
  <c r="X159" i="5"/>
  <c r="X160" i="5"/>
  <c r="X166" i="5"/>
  <c r="X167" i="5"/>
  <c r="X168" i="5"/>
  <c r="X174" i="5"/>
  <c r="X175" i="5"/>
  <c r="X176" i="5"/>
  <c r="X182" i="5"/>
  <c r="X183" i="5"/>
  <c r="X184" i="5"/>
  <c r="X190" i="5"/>
  <c r="X191" i="5"/>
  <c r="X192" i="5"/>
  <c r="X199" i="5"/>
  <c r="X200" i="5"/>
  <c r="X206" i="5"/>
  <c r="X207" i="5"/>
  <c r="X208" i="5"/>
  <c r="X214" i="5"/>
  <c r="X215" i="5"/>
  <c r="X216" i="5"/>
  <c r="X222" i="5"/>
  <c r="X223" i="5"/>
  <c r="X224" i="5"/>
  <c r="X230" i="5"/>
  <c r="X231" i="5"/>
  <c r="X232" i="5"/>
  <c r="X239" i="5"/>
  <c r="X240" i="5"/>
  <c r="X246" i="5"/>
  <c r="X247" i="5"/>
  <c r="X248" i="5"/>
  <c r="X254" i="5"/>
  <c r="X255" i="5"/>
  <c r="X256" i="5"/>
  <c r="X262" i="5"/>
  <c r="X263" i="5"/>
  <c r="X264" i="5"/>
  <c r="X271" i="5"/>
  <c r="X272" i="5"/>
  <c r="X278" i="5"/>
  <c r="X279" i="5"/>
  <c r="X280" i="5"/>
  <c r="X287" i="5"/>
  <c r="X288" i="5"/>
  <c r="X291" i="5"/>
  <c r="X294" i="5"/>
  <c r="X295" i="5"/>
  <c r="X296" i="5"/>
  <c r="X302" i="5"/>
  <c r="X303" i="5"/>
  <c r="X304" i="5"/>
  <c r="X311" i="5"/>
  <c r="X312" i="5"/>
  <c r="X318" i="5"/>
  <c r="X319" i="5"/>
  <c r="X320" i="5"/>
  <c r="X327" i="5"/>
  <c r="X328" i="5"/>
  <c r="X335" i="5"/>
  <c r="X336" i="5"/>
  <c r="X342" i="5"/>
  <c r="X343" i="5"/>
  <c r="X344" i="5"/>
  <c r="X345" i="5"/>
  <c r="X351" i="5"/>
  <c r="X352" i="5"/>
  <c r="X358" i="5"/>
  <c r="X359" i="5"/>
  <c r="X360" i="5"/>
  <c r="X367" i="5"/>
  <c r="X368" i="5"/>
  <c r="X374" i="5"/>
  <c r="X375" i="5"/>
  <c r="X376" i="5"/>
  <c r="X383" i="5"/>
  <c r="X384" i="5"/>
  <c r="X390" i="5"/>
  <c r="X391" i="5"/>
  <c r="X392" i="5"/>
  <c r="X398" i="5"/>
  <c r="X399" i="5"/>
  <c r="X400" i="5"/>
  <c r="X406" i="5"/>
  <c r="X407" i="5"/>
  <c r="X408" i="5"/>
  <c r="X414" i="5"/>
  <c r="X415" i="5"/>
  <c r="X416" i="5"/>
  <c r="X423" i="5"/>
  <c r="X424" i="5"/>
  <c r="X430" i="5"/>
  <c r="X431" i="5"/>
  <c r="X432" i="5"/>
  <c r="X438" i="5"/>
  <c r="X439" i="5"/>
  <c r="X440" i="5"/>
  <c r="X446" i="5"/>
  <c r="X447" i="5"/>
  <c r="X448" i="5"/>
  <c r="X454" i="5"/>
  <c r="X455" i="5"/>
  <c r="X456" i="5"/>
  <c r="X463" i="5"/>
  <c r="X464" i="5"/>
  <c r="X470" i="5"/>
  <c r="X471" i="5"/>
  <c r="X472" i="5"/>
  <c r="X479" i="5"/>
  <c r="X480" i="5"/>
  <c r="X486" i="5"/>
  <c r="X487" i="5"/>
  <c r="X488" i="5"/>
  <c r="X495" i="5"/>
  <c r="X496" i="5"/>
  <c r="X502" i="5"/>
  <c r="X503" i="5"/>
  <c r="X504" i="5"/>
  <c r="X511" i="5"/>
  <c r="X512" i="5"/>
  <c r="X518" i="5"/>
  <c r="X519" i="5"/>
  <c r="X520" i="5"/>
  <c r="X526" i="5"/>
  <c r="X527" i="5"/>
  <c r="X528" i="5"/>
  <c r="X534" i="5"/>
  <c r="X535" i="5"/>
  <c r="X536" i="5"/>
  <c r="X542" i="5"/>
  <c r="X543" i="5"/>
  <c r="X544" i="5"/>
  <c r="X550" i="5"/>
  <c r="X551" i="5"/>
  <c r="X552" i="5"/>
  <c r="X559" i="5"/>
  <c r="X560" i="5"/>
  <c r="X566" i="5"/>
  <c r="X567" i="5"/>
  <c r="X568" i="5"/>
  <c r="X574" i="5"/>
  <c r="X575" i="5"/>
  <c r="X576" i="5"/>
  <c r="X582" i="5"/>
  <c r="X583" i="5"/>
  <c r="X584" i="5"/>
  <c r="X590" i="5"/>
  <c r="X591" i="5"/>
  <c r="X592" i="5"/>
  <c r="X599" i="5"/>
  <c r="X600" i="5"/>
  <c r="X607" i="5"/>
  <c r="X608" i="5"/>
  <c r="X614" i="5"/>
  <c r="X615" i="5"/>
  <c r="X616" i="5"/>
  <c r="X623" i="5"/>
  <c r="X624" i="5"/>
  <c r="X630" i="5"/>
  <c r="X631" i="5"/>
  <c r="X632" i="5"/>
  <c r="X638" i="5"/>
  <c r="X639" i="5"/>
  <c r="X640" i="5"/>
  <c r="X647" i="5"/>
  <c r="X648" i="5"/>
  <c r="X654" i="5"/>
  <c r="X655" i="5"/>
  <c r="X656" i="5"/>
  <c r="X662" i="5"/>
  <c r="X663" i="5"/>
  <c r="X664" i="5"/>
  <c r="X670" i="5"/>
  <c r="X671" i="5"/>
  <c r="X672" i="5"/>
  <c r="X678" i="5"/>
  <c r="X679" i="5"/>
  <c r="X680" i="5"/>
  <c r="X687" i="5"/>
  <c r="X688" i="5"/>
  <c r="X694" i="5"/>
  <c r="X695" i="5"/>
  <c r="X696" i="5"/>
  <c r="X702" i="5"/>
  <c r="X703" i="5"/>
  <c r="X704" i="5"/>
  <c r="X710" i="5"/>
  <c r="X711" i="5"/>
  <c r="X712" i="5"/>
  <c r="X718" i="5"/>
  <c r="X719" i="5"/>
  <c r="X720" i="5"/>
  <c r="X727" i="5"/>
  <c r="X728" i="5"/>
  <c r="X733" i="5"/>
  <c r="X734" i="5"/>
  <c r="X735" i="5"/>
  <c r="X736" i="5"/>
  <c r="X742" i="5"/>
  <c r="X743" i="5"/>
  <c r="X744" i="5"/>
  <c r="X750" i="5"/>
  <c r="X751" i="5"/>
  <c r="X752" i="5"/>
  <c r="X758" i="5"/>
  <c r="X759" i="5"/>
  <c r="X760" i="5"/>
  <c r="X767" i="5"/>
  <c r="X768" i="5"/>
  <c r="X775" i="5"/>
  <c r="X776" i="5"/>
  <c r="X782" i="5"/>
  <c r="X783" i="5"/>
  <c r="X784" i="5"/>
  <c r="X791" i="5"/>
  <c r="X792" i="5"/>
  <c r="X798" i="5"/>
  <c r="X799" i="5"/>
  <c r="X800" i="5"/>
  <c r="X806" i="5"/>
  <c r="X807" i="5"/>
  <c r="X808" i="5"/>
  <c r="X815" i="5"/>
  <c r="X816" i="5"/>
  <c r="X823" i="5"/>
  <c r="X824" i="5"/>
  <c r="X825" i="5"/>
  <c r="X831" i="5"/>
  <c r="X832" i="5"/>
  <c r="X838" i="5"/>
  <c r="X839" i="5"/>
  <c r="X840" i="5"/>
  <c r="X846" i="5"/>
  <c r="X847" i="5"/>
  <c r="X848" i="5"/>
  <c r="X854" i="5"/>
  <c r="X855" i="5"/>
  <c r="X856" i="5"/>
  <c r="X863" i="5"/>
  <c r="X864" i="5"/>
  <c r="X870" i="5"/>
  <c r="X871" i="5"/>
  <c r="X872" i="5"/>
  <c r="X878" i="5"/>
  <c r="X879" i="5"/>
  <c r="X880" i="5"/>
  <c r="X886" i="5"/>
  <c r="X887" i="5"/>
  <c r="X888" i="5"/>
  <c r="X895" i="5"/>
  <c r="X896" i="5"/>
  <c r="X903" i="5"/>
  <c r="X904" i="5"/>
  <c r="X911" i="5"/>
  <c r="X912" i="5"/>
  <c r="X918" i="5"/>
  <c r="X919" i="5"/>
  <c r="X920" i="5"/>
  <c r="X926" i="5"/>
  <c r="X927" i="5"/>
  <c r="X928" i="5"/>
  <c r="X934" i="5"/>
  <c r="X935" i="5"/>
  <c r="X936" i="5"/>
  <c r="X943" i="5"/>
  <c r="X944" i="5"/>
  <c r="X951" i="5"/>
  <c r="X952" i="5"/>
  <c r="X959" i="5"/>
  <c r="X960" i="5"/>
  <c r="X966" i="5"/>
  <c r="X967" i="5"/>
  <c r="X968" i="5"/>
  <c r="X974" i="5"/>
  <c r="X975" i="5"/>
  <c r="X976" i="5"/>
  <c r="X982" i="5"/>
  <c r="X983" i="5"/>
  <c r="X984" i="5"/>
  <c r="X990" i="5"/>
  <c r="X991" i="5"/>
  <c r="X992" i="5"/>
  <c r="X999" i="5"/>
  <c r="X1000" i="5"/>
  <c r="X1006" i="5"/>
  <c r="X1007" i="5"/>
  <c r="X1008" i="5"/>
  <c r="X1011" i="5"/>
  <c r="X1014" i="5"/>
  <c r="X1015" i="5"/>
  <c r="X1016" i="5"/>
  <c r="X1022" i="5"/>
  <c r="X1023" i="5"/>
  <c r="X1024" i="5"/>
  <c r="X1030" i="5"/>
  <c r="X1031" i="5"/>
  <c r="X1032" i="5"/>
  <c r="X1039" i="5"/>
  <c r="X1040" i="5"/>
  <c r="X1046" i="5"/>
  <c r="X1047" i="5"/>
  <c r="X1048" i="5"/>
  <c r="X1054" i="5"/>
  <c r="X1055" i="5"/>
  <c r="X1056" i="5"/>
  <c r="X1059" i="5"/>
  <c r="X1062" i="5"/>
  <c r="X1063" i="5"/>
  <c r="X1064" i="5"/>
  <c r="X1070" i="5"/>
  <c r="X1071" i="5"/>
  <c r="X1072" i="5"/>
  <c r="X1079" i="5"/>
  <c r="X1080" i="5"/>
  <c r="X1086" i="5"/>
  <c r="X1087" i="5"/>
  <c r="X1088" i="5"/>
  <c r="X1094" i="5"/>
  <c r="X1095" i="5"/>
  <c r="X1096" i="5"/>
  <c r="X1103" i="5"/>
  <c r="X1104" i="5"/>
  <c r="X1110" i="5"/>
  <c r="X1111" i="5"/>
  <c r="X1112" i="5"/>
  <c r="X1113" i="5"/>
  <c r="X1119" i="5"/>
  <c r="X1120" i="5"/>
  <c r="X1126" i="5"/>
  <c r="X1127" i="5"/>
  <c r="X1128" i="5"/>
  <c r="X1134" i="5"/>
  <c r="X1135" i="5"/>
  <c r="X1136" i="5"/>
  <c r="X1143" i="5"/>
  <c r="X1144" i="5"/>
  <c r="X1150" i="5"/>
  <c r="X1151" i="5"/>
  <c r="X1152" i="5"/>
  <c r="X1158" i="5"/>
  <c r="X1159" i="5"/>
  <c r="X1160" i="5"/>
  <c r="X1167" i="5"/>
  <c r="X1168" i="5"/>
  <c r="X1174" i="5"/>
  <c r="X1175" i="5"/>
  <c r="X1176" i="5"/>
  <c r="X1182" i="5"/>
  <c r="X1183" i="5"/>
  <c r="X1184" i="5"/>
  <c r="X1191" i="5"/>
  <c r="X1192" i="5"/>
  <c r="X1198" i="5"/>
  <c r="X1199" i="5"/>
  <c r="X1200" i="5"/>
  <c r="X1207" i="5"/>
  <c r="X1208" i="5"/>
  <c r="X1215" i="5"/>
  <c r="X1216" i="5"/>
  <c r="X1222" i="5"/>
  <c r="X1223" i="5"/>
  <c r="X1224" i="5"/>
  <c r="X1230" i="5"/>
  <c r="X1231" i="5"/>
  <c r="X1232" i="5"/>
  <c r="X1238" i="5"/>
  <c r="X1239" i="5"/>
  <c r="X1240" i="5"/>
  <c r="X1246" i="5"/>
  <c r="X1247" i="5"/>
  <c r="X1248" i="5"/>
  <c r="X1255" i="5"/>
  <c r="X1256" i="5"/>
  <c r="X1262" i="5"/>
  <c r="X1263" i="5"/>
  <c r="X1264" i="5"/>
  <c r="X1271" i="5"/>
  <c r="X1272" i="5"/>
  <c r="X1278" i="5"/>
  <c r="X1279" i="5"/>
  <c r="X1280" i="5"/>
  <c r="X1286" i="5"/>
  <c r="X1287" i="5"/>
  <c r="X1288" i="5"/>
  <c r="X1294" i="5"/>
  <c r="X1295" i="5"/>
  <c r="X1296" i="5"/>
  <c r="X1303" i="5"/>
  <c r="X1304" i="5"/>
  <c r="X1310" i="5"/>
  <c r="X1311" i="5"/>
  <c r="X1312" i="5"/>
  <c r="X1319" i="5"/>
  <c r="X1320" i="5"/>
  <c r="X1326" i="5"/>
  <c r="X1327" i="5"/>
  <c r="X1328" i="5"/>
  <c r="X1335" i="5"/>
  <c r="X1336" i="5"/>
  <c r="X1342" i="5"/>
  <c r="X1343" i="5"/>
  <c r="X1344" i="5"/>
  <c r="X1351" i="5"/>
  <c r="X1352" i="5"/>
  <c r="X1358" i="5"/>
  <c r="X1359" i="5"/>
  <c r="X1360" i="5"/>
  <c r="X1366" i="5"/>
  <c r="X1367" i="5"/>
  <c r="X1368" i="5"/>
  <c r="X1369" i="5"/>
  <c r="X1375" i="5"/>
  <c r="X1376" i="5"/>
  <c r="X1382" i="5"/>
  <c r="X1383" i="5"/>
  <c r="X1384" i="5"/>
  <c r="X1391" i="5"/>
  <c r="X1392" i="5"/>
  <c r="X1398" i="5"/>
  <c r="X1399" i="5"/>
  <c r="X1400" i="5"/>
  <c r="X1407" i="5"/>
  <c r="X1408" i="5"/>
  <c r="X1414" i="5"/>
  <c r="X1415" i="5"/>
  <c r="X1416" i="5"/>
  <c r="X1422" i="5"/>
  <c r="X1423" i="5"/>
  <c r="X1424" i="5"/>
  <c r="X1431" i="5"/>
  <c r="X1432" i="5"/>
  <c r="X1439" i="5"/>
  <c r="X1440" i="5"/>
  <c r="X1446" i="5"/>
  <c r="X1447" i="5"/>
  <c r="X1448" i="5"/>
  <c r="X1454" i="5"/>
  <c r="X1455" i="5"/>
  <c r="X1456" i="5"/>
  <c r="X1462" i="5"/>
  <c r="X1463" i="5"/>
  <c r="X1464" i="5"/>
  <c r="X1470" i="5"/>
  <c r="X1471" i="5"/>
  <c r="X1472" i="5"/>
  <c r="X1479" i="5"/>
  <c r="X1480" i="5"/>
  <c r="X1487" i="5"/>
  <c r="X1488" i="5"/>
  <c r="X1494" i="5"/>
  <c r="X1495" i="5"/>
  <c r="X1496" i="5"/>
  <c r="X1503" i="5"/>
  <c r="X1504" i="5"/>
  <c r="X1510" i="5"/>
  <c r="X1511" i="5"/>
  <c r="X1512" i="5"/>
  <c r="X1518" i="5"/>
  <c r="X1519" i="5"/>
  <c r="X1520" i="5"/>
  <c r="X1527" i="5"/>
  <c r="X1528" i="5"/>
  <c r="X1534" i="5"/>
  <c r="X1535" i="5"/>
  <c r="X1536" i="5"/>
  <c r="X1543" i="5"/>
  <c r="X1544" i="5"/>
  <c r="X1550" i="5"/>
  <c r="X1551" i="5"/>
  <c r="X1552" i="5"/>
  <c r="X1558" i="5"/>
  <c r="X1559" i="5"/>
  <c r="X1560" i="5"/>
  <c r="X1567" i="5"/>
  <c r="X1568" i="5"/>
  <c r="X1575" i="5"/>
  <c r="X1576" i="5"/>
  <c r="X1582" i="5"/>
  <c r="X1584" i="5"/>
  <c r="X1591" i="5"/>
  <c r="X1592" i="5"/>
  <c r="X1593" i="5"/>
  <c r="X1598" i="5"/>
  <c r="X1599" i="5"/>
  <c r="X1600" i="5"/>
  <c r="X1606" i="5"/>
  <c r="X1607" i="5"/>
  <c r="X1608" i="5"/>
  <c r="X1615" i="5"/>
  <c r="X1616" i="5"/>
  <c r="X1624" i="5"/>
  <c r="X1630" i="5"/>
  <c r="X1631" i="5"/>
  <c r="X1632" i="5"/>
  <c r="X1639" i="5"/>
  <c r="X1640" i="5"/>
  <c r="X1646" i="5"/>
  <c r="X1647" i="5"/>
  <c r="X1648" i="5"/>
  <c r="X1655" i="5"/>
  <c r="X1656" i="5"/>
  <c r="X1662" i="5"/>
  <c r="X1663" i="5"/>
  <c r="X1664" i="5"/>
  <c r="X1671" i="5"/>
  <c r="X1672" i="5"/>
  <c r="X1679" i="5"/>
  <c r="X1680" i="5"/>
  <c r="X1687" i="5"/>
  <c r="X1688" i="5"/>
  <c r="X1694" i="5"/>
  <c r="X1695" i="5"/>
  <c r="X1696" i="5"/>
  <c r="X1703" i="5"/>
  <c r="X1704" i="5"/>
  <c r="X1710" i="5"/>
  <c r="X1711" i="5"/>
  <c r="X1712" i="5"/>
  <c r="X1719" i="5"/>
  <c r="X1720" i="5"/>
  <c r="X1726" i="5"/>
  <c r="X1727" i="5"/>
  <c r="X1728" i="5"/>
  <c r="X1735" i="5"/>
  <c r="X1736" i="5"/>
  <c r="X1742" i="5"/>
  <c r="X1743" i="5"/>
  <c r="X1744" i="5"/>
  <c r="X1750" i="5"/>
  <c r="X1752" i="5"/>
  <c r="X1758" i="5"/>
  <c r="X1759" i="5"/>
  <c r="X1760" i="5"/>
  <c r="X1767" i="5"/>
  <c r="X1768" i="5"/>
  <c r="X1774" i="5"/>
  <c r="X1775" i="5"/>
  <c r="X1776" i="5"/>
  <c r="X1783" i="5"/>
  <c r="X1784" i="5"/>
  <c r="X1791" i="5"/>
  <c r="X1792" i="5"/>
  <c r="X1798" i="5"/>
  <c r="X1799" i="5"/>
  <c r="X1800" i="5"/>
  <c r="X1807" i="5"/>
  <c r="X1808" i="5"/>
  <c r="X1815" i="5"/>
  <c r="X1816" i="5"/>
  <c r="X1817" i="5"/>
  <c r="X1822" i="5"/>
  <c r="X1823" i="5"/>
  <c r="X1824" i="5"/>
  <c r="X1831" i="5"/>
  <c r="X1832" i="5"/>
  <c r="X1838" i="5"/>
  <c r="X1839" i="5"/>
  <c r="X1840" i="5"/>
  <c r="X1847" i="5"/>
  <c r="X1848" i="5"/>
  <c r="X1854" i="5"/>
  <c r="X1855" i="5"/>
  <c r="X1856" i="5"/>
  <c r="X1863" i="5"/>
  <c r="X1864" i="5"/>
  <c r="X1872" i="5"/>
  <c r="X1880" i="5"/>
  <c r="X1886" i="5"/>
  <c r="X1887" i="5"/>
  <c r="X1888" i="5"/>
  <c r="X1895" i="5"/>
  <c r="X1896" i="5"/>
  <c r="X1902" i="5"/>
  <c r="X1903" i="5"/>
  <c r="X1904" i="5"/>
  <c r="X1911" i="5"/>
  <c r="X1912" i="5"/>
  <c r="X1918" i="5"/>
  <c r="X1919" i="5"/>
  <c r="X1920" i="5"/>
  <c r="X1928" i="5"/>
  <c r="X1934" i="5"/>
  <c r="X1935" i="5"/>
  <c r="X1936" i="5"/>
  <c r="X1943" i="5"/>
  <c r="X1944" i="5"/>
  <c r="X1950" i="5"/>
  <c r="X1952" i="5"/>
  <c r="X1959" i="5"/>
  <c r="X1960" i="5"/>
  <c r="X1967" i="5"/>
  <c r="X1968" i="5"/>
  <c r="X1974" i="5"/>
  <c r="X1976" i="5"/>
  <c r="X1982" i="5"/>
  <c r="X1983" i="5"/>
  <c r="X1984" i="5"/>
  <c r="X1991" i="5"/>
  <c r="X1992" i="5"/>
  <c r="X1998" i="5"/>
  <c r="X1999" i="5"/>
  <c r="X2000" i="5"/>
  <c r="X2007" i="5"/>
  <c r="X2008" i="5"/>
  <c r="X2016" i="5"/>
  <c r="X2023" i="5"/>
  <c r="X2024" i="5"/>
  <c r="X2031" i="5"/>
  <c r="X2032" i="5"/>
  <c r="X2038" i="5"/>
  <c r="X2039" i="5"/>
  <c r="X2040" i="5"/>
  <c r="X2046" i="5"/>
  <c r="X2047" i="5"/>
  <c r="X2048" i="5"/>
  <c r="X2055" i="5"/>
  <c r="X2056" i="5"/>
  <c r="X2058" i="5"/>
  <c r="X2063" i="5"/>
  <c r="X2064" i="5"/>
  <c r="X2071" i="5"/>
  <c r="X2072" i="5"/>
  <c r="X2078" i="5"/>
  <c r="X2079" i="5"/>
  <c r="X2080" i="5"/>
  <c r="X2086" i="5"/>
  <c r="X2088" i="5"/>
  <c r="X2095" i="5"/>
  <c r="X2096" i="5"/>
  <c r="X2103" i="5"/>
  <c r="X2104" i="5"/>
  <c r="X2110" i="5"/>
  <c r="X2111" i="5"/>
  <c r="X2112" i="5"/>
  <c r="X2119" i="5"/>
  <c r="X2120" i="5"/>
  <c r="X2126" i="5"/>
  <c r="X2127" i="5"/>
  <c r="X2128" i="5"/>
  <c r="X2135" i="5"/>
  <c r="X2136" i="5"/>
  <c r="X2144" i="5"/>
  <c r="X2150" i="5"/>
  <c r="X2151" i="5"/>
  <c r="X2152" i="5"/>
  <c r="X2158" i="5"/>
  <c r="X2159" i="5"/>
  <c r="X2160" i="5"/>
  <c r="X2167" i="5"/>
  <c r="X2168" i="5"/>
  <c r="X2174" i="5"/>
  <c r="X2175" i="5"/>
  <c r="X2176" i="5"/>
  <c r="X2183" i="5"/>
  <c r="X2184" i="5"/>
  <c r="X2191" i="5"/>
  <c r="X2192" i="5"/>
  <c r="X2196" i="5"/>
  <c r="X2198" i="5"/>
  <c r="X2199" i="5"/>
  <c r="X2200" i="5"/>
  <c r="X2207" i="5"/>
  <c r="X2208" i="5"/>
  <c r="X2215" i="5"/>
  <c r="X2216" i="5"/>
  <c r="X2223" i="5"/>
  <c r="X2224" i="5"/>
  <c r="X2231" i="5"/>
  <c r="X2232" i="5"/>
  <c r="X2238" i="5"/>
  <c r="X2239" i="5"/>
  <c r="X2240" i="5"/>
  <c r="X2247" i="5"/>
  <c r="X2248" i="5"/>
  <c r="X2254" i="5"/>
  <c r="X2255" i="5"/>
  <c r="X2256" i="5"/>
  <c r="X2263" i="5"/>
  <c r="X2264" i="5"/>
  <c r="X2272" i="5"/>
  <c r="X2279" i="5"/>
  <c r="X2280" i="5"/>
  <c r="X2286" i="5"/>
  <c r="X2287" i="5"/>
  <c r="X2288" i="5"/>
  <c r="X2295" i="5"/>
  <c r="X2296" i="5"/>
  <c r="X2302" i="5"/>
  <c r="X2303" i="5"/>
  <c r="X2304" i="5"/>
  <c r="X2320" i="5"/>
  <c r="X2328" i="5"/>
  <c r="X2335" i="5"/>
  <c r="X2336" i="5"/>
  <c r="X2344" i="5"/>
  <c r="X2350" i="5"/>
  <c r="X2351" i="5"/>
  <c r="X2352" i="5"/>
  <c r="X2358" i="5"/>
  <c r="X2359" i="5"/>
  <c r="X2360" i="5"/>
  <c r="X2368" i="5"/>
  <c r="X2375" i="5"/>
  <c r="X2376" i="5"/>
  <c r="X2382" i="5"/>
  <c r="X2383" i="5"/>
  <c r="X2384" i="5"/>
  <c r="X2392" i="5"/>
  <c r="X2399" i="5"/>
  <c r="X2407" i="5"/>
  <c r="X2408" i="5"/>
  <c r="X2416" i="5"/>
  <c r="X2422" i="5"/>
  <c r="X2423" i="5"/>
  <c r="X2424" i="5"/>
  <c r="X2430" i="5"/>
  <c r="X2431" i="5"/>
  <c r="X2432" i="5"/>
  <c r="X2440" i="5"/>
  <c r="X2448" i="5"/>
  <c r="X2455" i="5"/>
  <c r="X2456" i="5"/>
  <c r="X2462" i="5"/>
  <c r="X2464" i="5"/>
  <c r="X2471" i="5"/>
  <c r="X2472" i="5"/>
  <c r="X2478" i="5"/>
  <c r="X2480" i="5"/>
  <c r="X2487" i="5"/>
  <c r="X2496"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5" i="6"/>
  <c r="B3" i="6"/>
  <c r="A4" i="8"/>
  <c r="B29" i="3"/>
  <c r="B4" i="8"/>
  <c r="C12" i="6"/>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124" i="6"/>
  <c r="B31" i="4"/>
  <c r="A18" i="6"/>
  <c r="F40" i="6"/>
  <c r="F115" i="6" s="1"/>
  <c r="H115" i="6" s="1"/>
  <c r="F18" i="6"/>
  <c r="H18" i="6"/>
  <c r="C18" i="6" s="1"/>
  <c r="O31" i="4"/>
  <c r="P55" i="4"/>
  <c r="B79" i="4" s="1"/>
  <c r="B121" i="4"/>
  <c r="A99" i="6"/>
  <c r="B103" i="4"/>
  <c r="M103" i="4" s="1"/>
  <c r="A84" i="6"/>
  <c r="B91" i="4"/>
  <c r="A73" i="6" s="1"/>
  <c r="B67" i="4"/>
  <c r="M67" i="4" s="1"/>
  <c r="A51" i="6"/>
  <c r="B55" i="4"/>
  <c r="A40" i="6"/>
  <c r="P43" i="4"/>
  <c r="B43" i="4" s="1"/>
  <c r="A115" i="6"/>
  <c r="G115" i="6"/>
  <c r="H40" i="6"/>
  <c r="D40" i="6" s="1"/>
  <c r="F29" i="6"/>
  <c r="H29" i="6"/>
  <c r="K115" i="6" s="1"/>
  <c r="M31" i="4"/>
  <c r="M55" i="4"/>
  <c r="M121" i="4"/>
  <c r="AA14" i="4" a="1"/>
  <c r="AA14" i="4"/>
  <c r="AA15" i="4" a="1"/>
  <c r="AA15" i="4"/>
  <c r="AA16" i="4" a="1"/>
  <c r="B32" i="4"/>
  <c r="A19" i="6"/>
  <c r="F19" i="6"/>
  <c r="H19" i="6"/>
  <c r="B33" i="4"/>
  <c r="A20" i="6"/>
  <c r="F20" i="6"/>
  <c r="H20" i="6"/>
  <c r="AA16" i="4"/>
  <c r="B34" i="4"/>
  <c r="A21" i="6"/>
  <c r="F21" i="6"/>
  <c r="H21" i="6"/>
  <c r="F41" i="6"/>
  <c r="F100" i="6" s="1"/>
  <c r="H100" i="6" s="1"/>
  <c r="D100" i="6" s="1"/>
  <c r="F42" i="6"/>
  <c r="F117" i="6" s="1"/>
  <c r="H117" i="6" s="1"/>
  <c r="F43" i="6"/>
  <c r="H43" i="6" s="1"/>
  <c r="D43" i="6" s="1"/>
  <c r="O34" i="4"/>
  <c r="P58" i="4"/>
  <c r="B82" i="4" s="1"/>
  <c r="B124" i="4"/>
  <c r="A102" i="6" s="1"/>
  <c r="B106" i="4"/>
  <c r="M106" i="4" s="1"/>
  <c r="A87" i="6"/>
  <c r="B94" i="4"/>
  <c r="A76" i="6" s="1"/>
  <c r="B70" i="4"/>
  <c r="A54" i="6"/>
  <c r="B58" i="4"/>
  <c r="A43" i="6"/>
  <c r="P46" i="4"/>
  <c r="B46" i="4"/>
  <c r="A32" i="6" s="1"/>
  <c r="F54" i="6"/>
  <c r="H54" i="6" s="1"/>
  <c r="F65" i="6"/>
  <c r="F76" i="6" s="1"/>
  <c r="F32" i="6"/>
  <c r="H32" i="6" s="1"/>
  <c r="D21" i="6"/>
  <c r="C21" i="6"/>
  <c r="F118" i="6"/>
  <c r="H118" i="6" s="1"/>
  <c r="A118" i="6"/>
  <c r="G118" i="6"/>
  <c r="M34" i="4"/>
  <c r="M46" i="4"/>
  <c r="M58" i="4"/>
  <c r="M70" i="4"/>
  <c r="O33" i="4"/>
  <c r="P57" i="4"/>
  <c r="B93" i="4" s="1"/>
  <c r="O32" i="4"/>
  <c r="P56" i="4"/>
  <c r="B92" i="4" s="1"/>
  <c r="B104" i="4"/>
  <c r="A85" i="6" s="1"/>
  <c r="M104" i="4"/>
  <c r="B80" i="4"/>
  <c r="A63" i="6" s="1"/>
  <c r="B57" i="4"/>
  <c r="M57" i="4" s="1"/>
  <c r="B56" i="4"/>
  <c r="A41" i="6" s="1"/>
  <c r="M56" i="4"/>
  <c r="P45" i="4"/>
  <c r="B45" i="4"/>
  <c r="M45" i="4"/>
  <c r="P44" i="4"/>
  <c r="B44" i="4"/>
  <c r="M44" i="4" s="1"/>
  <c r="M33" i="4"/>
  <c r="M32" i="4"/>
  <c r="A42" i="6"/>
  <c r="A31" i="6"/>
  <c r="D20" i="6"/>
  <c r="D19" i="6"/>
  <c r="C19" i="6"/>
  <c r="A116" i="6"/>
  <c r="G116" i="6"/>
  <c r="A117" i="6"/>
  <c r="G117" i="6"/>
  <c r="F30" i="6"/>
  <c r="H30" i="6"/>
  <c r="K116" i="6" s="1"/>
  <c r="F31" i="6"/>
  <c r="H31" i="6"/>
  <c r="K117" i="6"/>
  <c r="D31" i="6"/>
  <c r="S45" i="4"/>
  <c r="S44" i="4"/>
  <c r="T44" i="4"/>
  <c r="U43" i="4"/>
  <c r="V42" i="4"/>
  <c r="W42" i="4"/>
  <c r="V43" i="4"/>
  <c r="U44" i="4"/>
  <c r="T45" i="4"/>
  <c r="S46" i="4"/>
  <c r="AA17" i="4" a="1"/>
  <c r="AA17" i="4"/>
  <c r="S47" i="4"/>
  <c r="T47" i="4"/>
  <c r="T46" i="4"/>
  <c r="U46" i="4"/>
  <c r="U45" i="4"/>
  <c r="V45" i="4"/>
  <c r="V44" i="4"/>
  <c r="W44" i="4"/>
  <c r="W43" i="4"/>
  <c r="X43" i="4"/>
  <c r="X42" i="4"/>
  <c r="Y42" i="4"/>
  <c r="B35" i="4"/>
  <c r="A22" i="6"/>
  <c r="A119" i="6"/>
  <c r="G119" i="6"/>
  <c r="F22" i="6"/>
  <c r="O35" i="4"/>
  <c r="P47" i="4"/>
  <c r="B47" i="4" s="1"/>
  <c r="P59" i="4"/>
  <c r="B83"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P51" i="4"/>
  <c r="B51" i="4"/>
  <c r="A37" i="6"/>
  <c r="Q53" i="4"/>
  <c r="B101" i="4" s="1"/>
  <c r="A82" i="6" s="1"/>
  <c r="B63" i="4"/>
  <c r="A48" i="6"/>
  <c r="B75" i="4"/>
  <c r="A59" i="6"/>
  <c r="B87" i="4"/>
  <c r="A70" i="6"/>
  <c r="A81" i="6"/>
  <c r="B111" i="4"/>
  <c r="A92" i="6"/>
  <c r="B129" i="4"/>
  <c r="A107" i="6"/>
  <c r="A123" i="6"/>
  <c r="M39" i="4"/>
  <c r="M51" i="4"/>
  <c r="M63" i="4"/>
  <c r="M75" i="4"/>
  <c r="M87" i="4"/>
  <c r="M111" i="4"/>
  <c r="M129" i="4"/>
  <c r="C22" i="6" l="1"/>
  <c r="D22" i="6"/>
  <c r="A66" i="6"/>
  <c r="M83" i="4"/>
  <c r="M47" i="4"/>
  <c r="A33" i="6"/>
  <c r="B71" i="4"/>
  <c r="B59" i="4"/>
  <c r="B125" i="4"/>
  <c r="F33" i="6"/>
  <c r="H33" i="6" s="1"/>
  <c r="B107" i="4"/>
  <c r="F44" i="6"/>
  <c r="B95" i="4"/>
  <c r="D54" i="6"/>
  <c r="C54" i="6"/>
  <c r="C118" i="6"/>
  <c r="D118" i="6"/>
  <c r="M82" i="4"/>
  <c r="A65" i="6"/>
  <c r="D32" i="6"/>
  <c r="C32" i="6"/>
  <c r="K118" i="6"/>
  <c r="F87" i="6"/>
  <c r="H87" i="6" s="1"/>
  <c r="D87" i="6" s="1"/>
  <c r="H76" i="6"/>
  <c r="H65" i="6"/>
  <c r="M124" i="4"/>
  <c r="M94" i="4"/>
  <c r="C87" i="6"/>
  <c r="C43" i="6"/>
  <c r="F102" i="6"/>
  <c r="H102" i="6" s="1"/>
  <c r="M93" i="4"/>
  <c r="A75" i="6"/>
  <c r="D117" i="6"/>
  <c r="C117" i="6"/>
  <c r="B105" i="4"/>
  <c r="C20" i="6"/>
  <c r="B123" i="4"/>
  <c r="F53" i="6"/>
  <c r="B69" i="4"/>
  <c r="H42" i="6"/>
  <c r="C31" i="6"/>
  <c r="B81" i="4"/>
  <c r="F101" i="6"/>
  <c r="H101" i="6" s="1"/>
  <c r="B135" i="4"/>
  <c r="A110" i="6" s="1"/>
  <c r="A74" i="6"/>
  <c r="M92" i="4"/>
  <c r="D30" i="6"/>
  <c r="B68" i="4"/>
  <c r="B122" i="4"/>
  <c r="C30" i="6"/>
  <c r="F52" i="6"/>
  <c r="F116" i="6"/>
  <c r="H116" i="6" s="1"/>
  <c r="M80" i="4"/>
  <c r="H41" i="6"/>
  <c r="A30" i="6"/>
  <c r="C100" i="6"/>
  <c r="B53" i="4"/>
  <c r="A38" i="6" s="1"/>
  <c r="M79" i="4"/>
  <c r="A62" i="6"/>
  <c r="C115" i="6"/>
  <c r="D115" i="6"/>
  <c r="M43" i="4"/>
  <c r="A29" i="6"/>
  <c r="B131" i="4"/>
  <c r="A108" i="6" s="1"/>
  <c r="D18" i="6"/>
  <c r="D29" i="6"/>
  <c r="F51" i="6"/>
  <c r="C29" i="6"/>
  <c r="M91" i="4"/>
  <c r="F99" i="6"/>
  <c r="H99" i="6" s="1"/>
  <c r="B77" i="4"/>
  <c r="A60" i="6" s="1"/>
  <c r="C40" i="6"/>
  <c r="M42" i="4"/>
  <c r="A28" i="6"/>
  <c r="M102" i="4"/>
  <c r="A83" i="6"/>
  <c r="F98" i="6"/>
  <c r="H98" i="6" s="1"/>
  <c r="D98" i="6" s="1"/>
  <c r="H39" i="6"/>
  <c r="F114" i="6"/>
  <c r="F94" i="6"/>
  <c r="F50" i="6"/>
  <c r="B89" i="4"/>
  <c r="A71" i="6" s="1"/>
  <c r="G17" i="6"/>
  <c r="H17" i="6" s="1"/>
  <c r="F28" i="6"/>
  <c r="H28" i="6" s="1"/>
  <c r="A39" i="6"/>
  <c r="B66" i="4"/>
  <c r="B137" i="4"/>
  <c r="A111" i="6" s="1"/>
  <c r="C98" i="6"/>
  <c r="B78" i="4"/>
  <c r="B133" i="4"/>
  <c r="A109" i="6" s="1"/>
  <c r="B90" i="4"/>
  <c r="B119" i="4"/>
  <c r="A97" i="6" s="1"/>
  <c r="B65" i="4"/>
  <c r="A49" i="6" s="1"/>
  <c r="B117" i="4"/>
  <c r="A95" i="6" s="1"/>
  <c r="B115" i="4"/>
  <c r="A94" i="6" s="1"/>
  <c r="C13" i="6"/>
  <c r="D13" i="6"/>
  <c r="G89" i="4"/>
  <c r="D11" i="6"/>
  <c r="C11" i="6"/>
  <c r="D10" i="6"/>
  <c r="C10" i="6"/>
  <c r="C6" i="6"/>
  <c r="D6" i="6"/>
  <c r="C5" i="6"/>
  <c r="D5" i="6"/>
  <c r="D53" i="4"/>
  <c r="G65" i="4"/>
  <c r="D89" i="4"/>
  <c r="D101" i="4"/>
  <c r="D41" i="4"/>
  <c r="G101" i="4"/>
  <c r="D114" i="4"/>
  <c r="G114" i="4"/>
  <c r="G53" i="4"/>
  <c r="D65" i="4"/>
  <c r="G124" i="6" a="1"/>
  <c r="G124" i="6" s="1"/>
  <c r="H124" i="6" s="1"/>
  <c r="G77" i="4"/>
  <c r="A88" i="6" l="1"/>
  <c r="M107" i="4"/>
  <c r="M125" i="4"/>
  <c r="A103" i="6"/>
  <c r="F119" i="6"/>
  <c r="H119" i="6" s="1"/>
  <c r="H44" i="6"/>
  <c r="F103" i="6"/>
  <c r="H103" i="6" s="1"/>
  <c r="F55" i="6"/>
  <c r="A44" i="6"/>
  <c r="M59" i="4"/>
  <c r="D33" i="6"/>
  <c r="C33" i="6"/>
  <c r="K119" i="6"/>
  <c r="A55" i="6"/>
  <c r="M71" i="4"/>
  <c r="A77" i="6"/>
  <c r="M95" i="4"/>
  <c r="D76" i="6"/>
  <c r="C76" i="6"/>
  <c r="D65" i="6"/>
  <c r="C65" i="6"/>
  <c r="D102" i="6"/>
  <c r="C102" i="6"/>
  <c r="C42" i="6"/>
  <c r="D42" i="6"/>
  <c r="M69" i="4"/>
  <c r="A53" i="6"/>
  <c r="H53" i="6"/>
  <c r="F64" i="6"/>
  <c r="A101" i="6"/>
  <c r="M123" i="4"/>
  <c r="M81" i="4"/>
  <c r="A64" i="6"/>
  <c r="D101" i="6"/>
  <c r="C101" i="6"/>
  <c r="A86" i="6"/>
  <c r="M105" i="4"/>
  <c r="F63" i="6"/>
  <c r="H52" i="6"/>
  <c r="D41" i="6"/>
  <c r="C41" i="6"/>
  <c r="D116" i="6"/>
  <c r="C116" i="6"/>
  <c r="M122" i="4"/>
  <c r="A100" i="6"/>
  <c r="M68" i="4"/>
  <c r="A52" i="6"/>
  <c r="C99" i="6"/>
  <c r="D99" i="6"/>
  <c r="H51" i="6"/>
  <c r="F62" i="6"/>
  <c r="A50" i="6"/>
  <c r="M66" i="4"/>
  <c r="K114" i="6"/>
  <c r="D28" i="6"/>
  <c r="D17" i="6"/>
  <c r="C17" i="6"/>
  <c r="H50" i="6"/>
  <c r="F61" i="6"/>
  <c r="F111" i="6"/>
  <c r="H111" i="6" s="1"/>
  <c r="F110" i="6"/>
  <c r="H110" i="6" s="1"/>
  <c r="H94" i="6"/>
  <c r="F109" i="6"/>
  <c r="H109" i="6" s="1"/>
  <c r="F95" i="6"/>
  <c r="F108" i="6"/>
  <c r="H108" i="6" s="1"/>
  <c r="H114" i="6"/>
  <c r="B2" i="6"/>
  <c r="D39" i="6"/>
  <c r="C39" i="6"/>
  <c r="M90" i="4"/>
  <c r="A72" i="6"/>
  <c r="M78" i="4"/>
  <c r="A61" i="6"/>
  <c r="C28" i="6"/>
  <c r="D124" i="6"/>
  <c r="D103" i="6" l="1"/>
  <c r="C103" i="6"/>
  <c r="H55" i="6"/>
  <c r="F66" i="6"/>
  <c r="D44" i="6"/>
  <c r="C44" i="6"/>
  <c r="C119" i="6"/>
  <c r="D119" i="6"/>
  <c r="H64" i="6"/>
  <c r="F75" i="6"/>
  <c r="C53" i="6"/>
  <c r="D53" i="6"/>
  <c r="C52" i="6"/>
  <c r="D52" i="6"/>
  <c r="H63" i="6"/>
  <c r="F74" i="6"/>
  <c r="H62" i="6"/>
  <c r="F73" i="6"/>
  <c r="C51" i="6"/>
  <c r="D51" i="6"/>
  <c r="D111" i="6"/>
  <c r="C111" i="6"/>
  <c r="F96" i="6"/>
  <c r="H96" i="6" s="1"/>
  <c r="H95" i="6"/>
  <c r="F72" i="6"/>
  <c r="H61" i="6"/>
  <c r="C114" i="6"/>
  <c r="D114" i="6"/>
  <c r="D108" i="6"/>
  <c r="C108" i="6"/>
  <c r="D109" i="6"/>
  <c r="C109" i="6"/>
  <c r="D94" i="6"/>
  <c r="C94" i="6"/>
  <c r="D110" i="6"/>
  <c r="C110" i="6"/>
  <c r="D50" i="6"/>
  <c r="C50" i="6"/>
  <c r="H66" i="6" l="1"/>
  <c r="F77" i="6"/>
  <c r="D55" i="6"/>
  <c r="C55" i="6"/>
  <c r="D64" i="6"/>
  <c r="C64" i="6"/>
  <c r="H75" i="6"/>
  <c r="F86" i="6"/>
  <c r="H86" i="6" s="1"/>
  <c r="H74" i="6"/>
  <c r="F85" i="6"/>
  <c r="H85" i="6" s="1"/>
  <c r="D63" i="6"/>
  <c r="C63" i="6"/>
  <c r="H73" i="6"/>
  <c r="F84" i="6"/>
  <c r="H84" i="6" s="1"/>
  <c r="C62" i="6"/>
  <c r="D62" i="6"/>
  <c r="D61" i="6"/>
  <c r="C61" i="6"/>
  <c r="F83" i="6"/>
  <c r="H83" i="6" s="1"/>
  <c r="H72" i="6"/>
  <c r="C95" i="6"/>
  <c r="D95" i="6"/>
  <c r="D96" i="6"/>
  <c r="C96" i="6"/>
  <c r="F88" i="6" l="1"/>
  <c r="H88" i="6" s="1"/>
  <c r="H77" i="6"/>
  <c r="D66" i="6"/>
  <c r="C66" i="6"/>
  <c r="C86" i="6"/>
  <c r="D86" i="6"/>
  <c r="D75" i="6"/>
  <c r="C75" i="6"/>
  <c r="D85" i="6"/>
  <c r="C85" i="6"/>
  <c r="D74" i="6"/>
  <c r="C74" i="6"/>
  <c r="D84" i="6"/>
  <c r="C84" i="6"/>
  <c r="D73" i="6"/>
  <c r="C73" i="6"/>
  <c r="D72" i="6"/>
  <c r="C72" i="6"/>
  <c r="D83" i="6"/>
  <c r="C83" i="6"/>
  <c r="H125" i="6"/>
  <c r="D2" i="6" s="1"/>
  <c r="D77" i="6" l="1"/>
  <c r="C77" i="6"/>
  <c r="D88" i="6"/>
  <c r="C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<sst xmlns="http://schemas.openxmlformats.org/spreadsheetml/2006/main" count="28466" uniqueCount="20166">
  <si>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</si>
  <si>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</si>
  <si>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</si>
  <si>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</si>
  <si>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</si>
  <si>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</si>
  <si>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</si>
  <si>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</si>
  <si>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</si>
  <si>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</si>
  <si>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</si>
  <si>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</si>
  <si>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</si>
  <si>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</si>
  <si>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</si>
  <si>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</si>
  <si>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</si>
  <si>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</si>
  <si>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</si>
  <si>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</si>
  <si>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</si>
  <si>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</si>
  <si>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</si>
  <si>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</si>
  <si>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</si>
  <si>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</si>
  <si>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</si>
  <si>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</si>
  <si>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</si>
  <si>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</si>
  <si>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</si>
  <si>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</si>
  <si>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</si>
  <si>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</si>
  <si>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</si>
  <si>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</si>
  <si>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</si>
  <si>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</si>
  <si>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</si>
  <si>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</si>
  <si>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</si>
  <si>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</si>
  <si>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</si>
  <si>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</si>
  <si>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</si>
  <si>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</si>
  <si>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</si>
  <si>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</si>
  <si>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</si>
  <si>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</si>
  <si>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</si>
  <si>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</si>
  <si>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</si>
  <si>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</si>
  <si>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</si>
  <si>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</si>
  <si>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</si>
  <si>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</si>
  <si>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</si>
  <si>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</si>
  <si>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</si>
  <si>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</si>
  <si>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</si>
  <si>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</si>
  <si>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</si>
  <si>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</si>
  <si>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</si>
  <si>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</si>
  <si>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</si>
  <si>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</si>
  <si>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</si>
  <si>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</si>
  <si>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</si>
  <si>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</si>
  <si>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</si>
  <si>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</si>
  <si>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</si>
  <si>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</si>
  <si>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</si>
  <si>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</si>
  <si>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</si>
  <si>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</si>
  <si>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</si>
  <si>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</si>
  <si>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</si>
  <si>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</si>
  <si>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</si>
  <si>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</si>
  <si>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</si>
  <si>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</si>
  <si>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</si>
  <si>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</si>
  <si>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</si>
  <si>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</si>
  <si>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</si>
  <si>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</si>
  <si>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</si>
  <si>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</si>
  <si>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</si>
  <si>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</si>
  <si>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</si>
  <si>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</si>
  <si>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</si>
  <si>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</si>
  <si>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</si>
  <si>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</si>
  <si>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</si>
  <si>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</si>
  <si>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</si>
  <si>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</si>
  <si>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</si>
  <si>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</si>
  <si>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</si>
  <si>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</si>
  <si>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</si>
  <si>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</si>
  <si>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</si>
  <si>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</si>
  <si>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</si>
  <si>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</si>
  <si>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</si>
  <si>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</si>
  <si>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</si>
  <si>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</si>
  <si>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</si>
  <si>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</si>
  <si>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</si>
  <si>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</si>
  <si>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</si>
  <si>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</si>
  <si>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</si>
  <si>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</si>
  <si>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</si>
  <si>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</si>
  <si>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</si>
  <si>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</si>
  <si>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</si>
  <si>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</si>
  <si>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</si>
  <si>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</si>
  <si>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</si>
  <si>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</si>
  <si>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</si>
  <si>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</si>
  <si>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</si>
  <si>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</si>
  <si>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</si>
  <si>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</si>
  <si>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</si>
  <si>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</si>
  <si>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</si>
  <si>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</si>
  <si>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</si>
  <si>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</si>
  <si>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</si>
  <si>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</si>
  <si>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</si>
  <si>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</si>
  <si>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</si>
  <si>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</si>
  <si>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</si>
  <si>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</si>
  <si>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</si>
  <si>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</si>
  <si>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</si>
  <si>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</si>
  <si>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</si>
  <si>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</si>
  <si>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</si>
  <si>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</si>
  <si>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</si>
  <si>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</si>
  <si>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</si>
  <si>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</si>
  <si>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</si>
  <si>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</si>
  <si>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</si>
  <si>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</si>
  <si>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</si>
  <si>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</si>
  <si>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</si>
  <si>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</si>
  <si>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</si>
  <si>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</si>
  <si>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</si>
  <si>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</si>
  <si>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</si>
  <si>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</si>
  <si>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</si>
  <si>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</si>
  <si>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</si>
  <si>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</si>
  <si>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</si>
  <si>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</si>
  <si>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</si>
  <si>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</si>
  <si>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</si>
  <si>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</si>
  <si>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</si>
  <si>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</si>
  <si>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</si>
  <si>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</si>
  <si>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</si>
  <si>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</si>
  <si>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</si>
  <si>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</si>
  <si>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</si>
  <si>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</si>
  <si>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</si>
  <si>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</si>
  <si>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</si>
  <si>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</si>
  <si>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</si>
  <si>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</si>
  <si>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</si>
  <si>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</si>
  <si>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</si>
  <si>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</si>
  <si>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</si>
  <si>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</si>
  <si>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</si>
  <si>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</si>
  <si>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</si>
  <si>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</si>
  <si>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</si>
  <si>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</si>
  <si>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</si>
  <si>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</si>
  <si>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</si>
  <si>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</si>
  <si>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</si>
  <si>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</si>
  <si>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</si>
  <si>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</si>
  <si>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</si>
  <si>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</si>
  <si>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</si>
  <si>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</si>
  <si>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</si>
  <si>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</si>
  <si>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</si>
  <si>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</si>
  <si>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</si>
  <si>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</si>
  <si>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</si>
  <si>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</si>
  <si>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</si>
  <si>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</si>
  <si>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</si>
  <si>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</si>
  <si>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</si>
  <si>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</si>
  <si>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</si>
  <si>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</si>
  <si>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</si>
  <si>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</si>
  <si>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</si>
  <si>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</si>
  <si>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</si>
  <si>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</si>
  <si>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</si>
  <si>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</si>
  <si>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</si>
  <si>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</si>
  <si>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</si>
  <si>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</si>
  <si>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</si>
  <si>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</si>
  <si>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</si>
  <si>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</si>
  <si>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</si>
  <si>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</si>
  <si>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</si>
  <si>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</si>
  <si>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</si>
  <si>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</si>
  <si>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</si>
  <si>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</si>
  <si>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</si>
  <si>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</si>
  <si>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</si>
  <si>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</si>
  <si>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</si>
  <si>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</si>
  <si>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</si>
  <si>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</si>
  <si>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</si>
  <si>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</si>
  <si>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</si>
  <si>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</si>
  <si>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</si>
  <si>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</si>
  <si>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</si>
  <si>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</si>
  <si>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</si>
  <si>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</si>
  <si>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</si>
  <si>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</si>
  <si>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</si>
  <si>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</si>
  <si>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</si>
  <si>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</si>
  <si>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</si>
  <si>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</si>
  <si>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</si>
  <si>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</si>
  <si>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</si>
  <si>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</si>
  <si>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</si>
  <si>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</si>
  <si>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</si>
  <si>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</si>
  <si>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</si>
  <si>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</si>
  <si>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</si>
  <si>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</si>
  <si>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</si>
  <si>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</si>
  <si>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</si>
  <si>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</si>
  <si>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</si>
  <si>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</si>
  <si>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</si>
  <si>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</si>
  <si>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</si>
  <si>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</si>
  <si>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</si>
  <si>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</si>
  <si>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</si>
  <si>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</si>
  <si>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</si>
  <si>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</si>
  <si>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</si>
  <si>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</si>
  <si>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</si>
  <si>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</si>
  <si>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</si>
  <si>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</si>
  <si>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</si>
  <si>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</si>
  <si>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</si>
  <si>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</si>
  <si>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</si>
  <si>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</si>
  <si>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</si>
  <si>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</si>
  <si>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</si>
  <si>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</si>
  <si>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</si>
  <si>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</si>
  <si>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</si>
  <si>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</si>
  <si>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</si>
  <si>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</si>
  <si>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</si>
  <si>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</si>
  <si>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</si>
  <si>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</si>
  <si>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</si>
  <si>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</si>
  <si>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</si>
  <si>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</si>
  <si>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</si>
  <si>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</si>
  <si>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</si>
  <si>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</si>
  <si>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</si>
  <si>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</si>
  <si>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</si>
  <si>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</si>
  <si>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</si>
  <si>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</si>
  <si>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</si>
  <si>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</si>
  <si>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</si>
  <si>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</si>
  <si>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</si>
  <si>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</si>
  <si>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</si>
  <si>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</si>
  <si>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</si>
  <si>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</si>
  <si>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</si>
  <si>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</si>
  <si>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</si>
  <si>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</si>
  <si>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</si>
  <si>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</si>
  <si>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</si>
  <si>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</si>
  <si>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</si>
  <si>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</si>
  <si>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</si>
  <si>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</si>
  <si>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</si>
  <si>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</si>
  <si>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</si>
  <si>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</si>
  <si>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</si>
  <si>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</si>
  <si>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</si>
  <si>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</si>
  <si>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</si>
  <si>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</si>
  <si>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</si>
  <si>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</si>
  <si>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</si>
  <si>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</si>
  <si>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</si>
  <si>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</si>
  <si>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</si>
  <si>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</si>
  <si>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</si>
  <si>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</si>
  <si>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</si>
  <si>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</si>
  <si>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</si>
  <si>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</si>
  <si>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</si>
  <si>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</si>
  <si>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</si>
  <si>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</si>
  <si>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</si>
  <si>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</si>
  <si>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</si>
  <si>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</si>
  <si>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</si>
  <si>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</si>
  <si>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</si>
  <si>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</si>
  <si>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</si>
  <si>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</si>
  <si>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</si>
  <si>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</si>
  <si>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</si>
  <si>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</si>
  <si>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</si>
  <si>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</si>
  <si>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</si>
  <si>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</si>
  <si>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</si>
  <si>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</si>
  <si>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</si>
  <si>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</si>
  <si>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</si>
  <si>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</si>
  <si>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</si>
  <si>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</si>
  <si>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</si>
  <si>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</si>
  <si>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</si>
  <si>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</si>
  <si>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</si>
  <si>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</si>
  <si>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</si>
  <si>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</si>
  <si>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</si>
  <si>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</si>
  <si>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</si>
  <si>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</si>
  <si>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</si>
  <si>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</si>
  <si>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</si>
  <si>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</si>
  <si>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</si>
  <si>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</si>
  <si>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</si>
  <si>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</si>
  <si>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</si>
  <si>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</si>
  <si>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</si>
  <si>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</si>
  <si>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</si>
  <si>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</si>
  <si>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</si>
  <si>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</si>
  <si>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</si>
  <si>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</si>
  <si>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</si>
  <si>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</si>
  <si>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</si>
  <si>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</si>
  <si>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</si>
  <si>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</si>
  <si>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</si>
  <si>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</si>
  <si>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</si>
  <si>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</si>
  <si>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</si>
  <si>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</si>
  <si>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</si>
  <si>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</si>
  <si>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</si>
  <si>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</si>
  <si>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</si>
  <si>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</si>
  <si>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</si>
  <si>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</si>
  <si>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</si>
  <si>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</si>
  <si>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</si>
  <si>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</si>
  <si>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</si>
  <si>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</si>
  <si>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</si>
  <si>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</si>
  <si>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</si>
  <si>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</si>
  <si>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</si>
  <si>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</si>
  <si>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</si>
  <si>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</si>
  <si>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</si>
  <si>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</si>
  <si>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</si>
  <si>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</si>
  <si>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</si>
  <si>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</si>
  <si>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</si>
  <si>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</si>
  <si>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</si>
  <si>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</si>
  <si>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</si>
  <si>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</si>
  <si>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</si>
  <si>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</si>
  <si>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</si>
  <si>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</si>
  <si>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</si>
  <si>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</si>
  <si>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</si>
  <si>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</si>
  <si>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</si>
  <si>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</si>
  <si>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</si>
  <si>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</si>
  <si>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</si>
  <si>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</si>
  <si>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</si>
  <si>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</si>
  <si>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</si>
  <si>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</si>
  <si>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</si>
  <si>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</si>
  <si>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</si>
  <si>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</si>
  <si>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</si>
  <si>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</si>
  <si>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</si>
  <si>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</si>
  <si>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</si>
  <si>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</si>
  <si>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</si>
  <si>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</si>
  <si>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</si>
  <si>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</si>
  <si>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</si>
  <si>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</si>
  <si>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</si>
  <si>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</si>
  <si>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</si>
  <si>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</si>
  <si>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</si>
  <si>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</si>
  <si>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</si>
  <si>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</si>
  <si>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</si>
  <si>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</si>
  <si>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</si>
  <si>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</si>
  <si>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</si>
  <si>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</si>
  <si>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</si>
  <si>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</si>
  <si>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</si>
  <si>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</si>
  <si>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</si>
  <si>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</si>
  <si>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</si>
  <si>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</si>
  <si>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</si>
  <si>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</si>
  <si>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</si>
  <si>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</si>
  <si>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</si>
  <si>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</si>
  <si>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</si>
  <si>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</si>
  <si>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</si>
  <si>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</si>
  <si>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</si>
  <si>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</si>
  <si>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</si>
  <si>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</si>
  <si>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</si>
  <si>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</si>
  <si>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</si>
  <si>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</si>
  <si>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</si>
  <si>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</si>
  <si>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</si>
  <si>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</si>
  <si>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</si>
  <si>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</si>
  <si>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</si>
  <si>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</si>
  <si>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</si>
  <si>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</si>
  <si>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</si>
  <si>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</si>
  <si>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</si>
  <si>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</si>
  <si>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</si>
  <si>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</si>
  <si>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</si>
  <si>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</si>
  <si>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</si>
  <si>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</si>
  <si>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</si>
  <si>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</si>
  <si>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</si>
  <si>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</si>
  <si>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</si>
  <si>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</si>
  <si>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</si>
  <si>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</si>
  <si>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</si>
  <si>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</si>
  <si>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</si>
  <si>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</si>
  <si>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</si>
  <si>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</si>
  <si>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</si>
  <si>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</si>
  <si>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</si>
  <si>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</si>
  <si>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</si>
  <si>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</si>
  <si>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</si>
  <si>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</si>
  <si>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</si>
  <si>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</si>
  <si>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</si>
  <si>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</si>
  <si>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</si>
  <si>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</si>
  <si>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</si>
  <si>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</si>
  <si>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</si>
  <si>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</si>
  <si>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</si>
  <si>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</si>
  <si>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</si>
  <si>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</si>
  <si>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</si>
  <si>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</si>
  <si>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</si>
  <si>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</si>
  <si>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</si>
  <si>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</si>
  <si>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</si>
  <si>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</si>
  <si>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</si>
  <si>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</si>
  <si>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</si>
  <si>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</si>
  <si>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</si>
  <si>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</si>
  <si>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</si>
  <si>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</si>
  <si>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</si>
  <si>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</si>
  <si>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</si>
  <si>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</si>
  <si>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</si>
  <si>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</si>
  <si>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</si>
  <si>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</si>
  <si>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</si>
  <si>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</si>
  <si>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</si>
  <si>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</si>
  <si>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</si>
  <si>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</si>
  <si>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</si>
  <si>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</si>
  <si>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</si>
  <si>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</si>
  <si>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</si>
  <si>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</si>
  <si>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</si>
  <si>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</si>
  <si>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</si>
  <si>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</si>
  <si>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</si>
  <si>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</si>
  <si>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</si>
  <si>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</si>
  <si>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</si>
  <si>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</si>
  <si>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</si>
  <si>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</si>
  <si>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</si>
  <si>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</si>
  <si>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</si>
  <si>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</si>
  <si>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</si>
  <si>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</si>
  <si>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</si>
  <si>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</si>
  <si>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</si>
  <si>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</si>
  <si>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</si>
  <si>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</si>
  <si>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</si>
  <si>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</si>
  <si>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</si>
  <si>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</si>
  <si>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</si>
  <si>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</si>
  <si>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</si>
  <si>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</si>
  <si>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</si>
  <si>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</si>
  <si>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</si>
  <si>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</si>
  <si>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</si>
  <si>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</si>
  <si>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</si>
  <si>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</si>
  <si>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</si>
  <si>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</si>
  <si>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</si>
  <si>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</si>
  <si>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</si>
  <si>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</si>
  <si>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</si>
  <si>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</si>
  <si>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</si>
  <si>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</si>
  <si>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</si>
  <si>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</si>
  <si>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</si>
  <si>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</si>
  <si>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</si>
  <si>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</si>
  <si>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</si>
  <si>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</si>
  <si>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</si>
  <si>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</si>
  <si>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</si>
  <si>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</si>
  <si>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</si>
  <si>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</si>
  <si>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</si>
  <si>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</si>
  <si>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</si>
  <si>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</si>
  <si>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</si>
  <si>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</si>
  <si>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</si>
  <si>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</si>
  <si>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</si>
  <si>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</si>
  <si>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</si>
  <si>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</si>
  <si>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</si>
  <si>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</si>
  <si>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</si>
  <si>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</si>
  <si>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</si>
  <si>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</si>
  <si>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</si>
  <si>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</si>
  <si>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</si>
  <si>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</si>
  <si>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</si>
  <si>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</si>
  <si>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</si>
  <si>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</si>
  <si>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</si>
  <si>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</si>
  <si>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</si>
  <si>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</si>
  <si>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</si>
  <si>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</si>
  <si>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</si>
  <si>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</si>
  <si>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</si>
  <si>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</si>
  <si>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</si>
  <si>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</si>
  <si>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</si>
  <si>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</si>
  <si>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</si>
  <si>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</si>
  <si>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</si>
  <si>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</si>
  <si>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</si>
  <si>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</si>
  <si>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</si>
  <si>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</si>
  <si>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</si>
  <si>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</si>
  <si>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</si>
  <si>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</si>
  <si>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</si>
  <si>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</si>
  <si>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</si>
  <si>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</si>
  <si>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</si>
  <si>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</si>
  <si>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</si>
  <si>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</si>
  <si>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</si>
  <si>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</si>
  <si>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</si>
  <si>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</si>
  <si>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</si>
  <si>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</si>
  <si>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</si>
  <si>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</si>
  <si>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</si>
  <si>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</si>
  <si>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</si>
  <si>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</si>
  <si>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</si>
  <si>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</si>
  <si>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</si>
  <si>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</si>
  <si>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</si>
  <si>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</si>
  <si>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</si>
  <si>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</si>
  <si>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</si>
  <si>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</si>
  <si>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</si>
  <si>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</si>
  <si>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</si>
  <si>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</si>
  <si>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</si>
  <si>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</si>
  <si>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</si>
  <si>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</si>
  <si>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</si>
  <si>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</si>
  <si>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</si>
  <si>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</si>
  <si>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</si>
  <si>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</si>
  <si>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</si>
  <si>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</si>
  <si>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</si>
  <si>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</si>
  <si>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</si>
  <si>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</si>
  <si>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</si>
  <si>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</si>
  <si>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</si>
  <si>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</si>
  <si>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</si>
  <si>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</si>
  <si>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</si>
  <si>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</si>
  <si>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</si>
  <si>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</si>
  <si>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</si>
  <si>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</si>
  <si>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</si>
  <si>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</si>
  <si>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</si>
  <si>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</si>
  <si>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</si>
  <si>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</si>
  <si>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</si>
  <si>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</si>
  <si>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</si>
  <si>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</si>
  <si>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</si>
  <si>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</si>
  <si>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</si>
  <si>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</si>
  <si>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</si>
  <si>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</si>
  <si>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</si>
  <si>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</si>
  <si>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</si>
  <si>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</si>
  <si>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</si>
  <si>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</si>
  <si>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</si>
  <si>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</si>
  <si>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</si>
  <si>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</si>
  <si>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</si>
  <si>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</si>
  <si>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</si>
  <si>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</si>
  <si>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</si>
  <si>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</si>
  <si>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</si>
  <si>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</si>
  <si>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</si>
  <si>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</si>
  <si>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</si>
  <si>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</si>
  <si>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</si>
  <si>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</si>
  <si>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</si>
  <si>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</si>
  <si>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</si>
  <si>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</si>
  <si>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</si>
  <si>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</si>
  <si>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</si>
  <si>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</si>
  <si>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</si>
  <si>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</si>
  <si>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</si>
  <si>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</si>
  <si>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</si>
  <si>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</si>
  <si>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</si>
  <si>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</si>
  <si>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</si>
  <si>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</si>
  <si>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</si>
  <si>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</si>
  <si>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</si>
  <si>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</si>
  <si>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</si>
  <si>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</si>
  <si>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</si>
  <si>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</si>
  <si>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</si>
  <si>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</si>
  <si>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</si>
  <si>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</si>
  <si>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</si>
  <si>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</si>
  <si>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</si>
  <si>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</si>
  <si>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</si>
  <si>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</si>
  <si>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</si>
  <si>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</si>
  <si>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</si>
  <si>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</si>
  <si>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</si>
  <si>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</si>
  <si>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</si>
  <si>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</si>
  <si>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</si>
  <si>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</si>
  <si>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</si>
  <si>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</si>
  <si>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</si>
  <si>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</si>
  <si>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</si>
  <si>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</si>
  <si>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</si>
  <si>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</si>
  <si>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</si>
  <si>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</si>
  <si>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</si>
  <si>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</si>
  <si>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</si>
  <si>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</si>
  <si>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</si>
  <si>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</si>
  <si>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</si>
  <si>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</si>
  <si>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</si>
  <si>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</si>
  <si>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</si>
  <si>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</si>
  <si>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</si>
  <si>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</si>
  <si>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</si>
  <si>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</si>
  <si>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</si>
  <si>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</si>
  <si>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</si>
  <si>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</si>
  <si>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</si>
  <si>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</si>
  <si>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</si>
  <si>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</si>
  <si>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</si>
  <si>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</si>
  <si>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</si>
  <si>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</si>
  <si>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</si>
  <si>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</si>
  <si>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</si>
  <si>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</si>
  <si>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</si>
  <si>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</si>
  <si>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</si>
  <si>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</si>
  <si>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</si>
  <si>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</si>
  <si>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</si>
  <si>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</si>
  <si>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</si>
  <si>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</si>
  <si>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</si>
  <si>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</si>
  <si>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</si>
  <si>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</si>
  <si>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</si>
  <si>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</si>
  <si>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</si>
  <si>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</si>
  <si>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</si>
  <si>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</si>
  <si>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</si>
  <si>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</si>
  <si>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</si>
  <si>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</si>
  <si>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</si>
  <si>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</si>
  <si>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</si>
  <si>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</si>
  <si>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</si>
  <si>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</si>
  <si>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</si>
  <si>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</si>
  <si>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</si>
  <si>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</si>
  <si>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</si>
  <si>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</si>
  <si>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</si>
  <si>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</si>
  <si>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</si>
  <si>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</si>
  <si>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</si>
  <si>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</si>
  <si>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</si>
  <si>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</si>
  <si>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</si>
  <si>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</si>
  <si>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</si>
  <si>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</si>
  <si>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</si>
  <si>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</si>
  <si>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</si>
  <si>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</si>
  <si>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</si>
  <si>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</si>
  <si>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</si>
  <si>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</si>
  <si>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</si>
  <si>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</si>
  <si>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</si>
  <si>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</si>
  <si>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</si>
  <si>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</si>
  <si>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</si>
  <si>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</si>
  <si>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</si>
  <si>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</si>
  <si>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</si>
  <si>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</si>
  <si>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</si>
  <si>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</si>
  <si>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</si>
  <si>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</si>
  <si>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</si>
  <si>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</si>
  <si>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</si>
  <si>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</si>
  <si>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</si>
  <si>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</si>
  <si>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</si>
  <si>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</si>
  <si>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</si>
  <si>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</si>
  <si>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</si>
  <si>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</si>
  <si>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</si>
  <si>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</si>
  <si>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</si>
  <si>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</si>
  <si>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</si>
  <si>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</si>
  <si>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</si>
  <si>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</si>
  <si>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</si>
  <si>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</si>
  <si>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</si>
  <si>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</si>
  <si>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</si>
  <si>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</si>
  <si>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</si>
  <si>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</si>
  <si>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</si>
  <si>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</si>
  <si>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</si>
  <si>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</si>
  <si>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</si>
  <si>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</si>
  <si>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</si>
  <si>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</si>
  <si>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</si>
  <si>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</si>
  <si>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</si>
  <si>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</si>
  <si>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</si>
  <si>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</si>
  <si>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</si>
  <si>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</si>
  <si>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</si>
  <si>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</si>
  <si>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</si>
  <si>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</si>
  <si>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</si>
  <si>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</si>
  <si>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</si>
  <si>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</si>
  <si>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</si>
  <si>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</si>
  <si>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</si>
  <si>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</si>
  <si>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</si>
  <si>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</si>
  <si>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</si>
  <si>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</si>
  <si>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</si>
  <si>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</si>
  <si>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</si>
  <si>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</si>
  <si>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</si>
  <si>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</si>
  <si>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</si>
  <si>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</si>
  <si>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</si>
  <si>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</si>
  <si>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</si>
  <si>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</si>
  <si>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</si>
  <si>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</si>
  <si>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</si>
  <si>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</si>
  <si>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</si>
  <si>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</si>
  <si>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</si>
  <si>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</si>
  <si>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</si>
  <si>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</si>
  <si>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</si>
  <si>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</si>
  <si>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</si>
  <si>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</si>
  <si>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</si>
  <si>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</si>
  <si>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</si>
  <si>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</si>
  <si>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</si>
  <si>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</si>
  <si>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</si>
  <si>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</si>
  <si>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</si>
  <si>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</si>
  <si>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</si>
  <si>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</si>
  <si>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</si>
  <si>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</si>
  <si>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</si>
  <si>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</si>
  <si>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</si>
  <si>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</si>
  <si>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</si>
  <si>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</si>
  <si>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</si>
  <si>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</si>
  <si>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</si>
  <si>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</si>
  <si>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</si>
  <si>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</si>
  <si>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</si>
  <si>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</si>
  <si>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</si>
  <si>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</si>
  <si>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</si>
  <si>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</si>
  <si>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</si>
  <si>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</si>
  <si>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</si>
  <si>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</si>
  <si>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</si>
  <si>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</si>
  <si>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</si>
  <si>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</si>
  <si>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</si>
  <si>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</si>
  <si>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</si>
  <si>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</si>
  <si>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</si>
  <si>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</si>
  <si>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</si>
  <si>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</si>
  <si>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</si>
  <si>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</si>
  <si>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</si>
  <si>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</si>
  <si>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</si>
  <si>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</si>
  <si>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</si>
  <si>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</si>
  <si>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</si>
  <si>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</si>
  <si>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</si>
  <si>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</si>
  <si>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</si>
  <si>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</si>
  <si>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</si>
  <si>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</si>
  <si>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</si>
  <si>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</si>
  <si>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</si>
  <si>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</si>
  <si>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</si>
  <si>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</si>
  <si>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</si>
  <si>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</si>
  <si>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</si>
  <si>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</si>
  <si>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</si>
  <si>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</si>
  <si>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</si>
  <si>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</si>
  <si>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</si>
  <si>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</si>
  <si>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</si>
  <si>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</si>
  <si>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</si>
  <si>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</si>
  <si>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</si>
  <si>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</si>
  <si>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</si>
  <si>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</si>
  <si>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</si>
  <si>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</si>
  <si>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</si>
  <si>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</si>
  <si>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</si>
  <si>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</si>
  <si>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</si>
  <si>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</si>
  <si>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</si>
  <si>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</si>
  <si>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</si>
  <si>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</si>
  <si>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</si>
  <si>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</si>
  <si>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</si>
  <si>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</si>
  <si>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</si>
  <si>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</si>
  <si>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</si>
  <si>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</si>
  <si>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</si>
  <si>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</si>
  <si>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</si>
  <si>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</si>
  <si>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</si>
  <si>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</si>
  <si>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</si>
  <si>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</si>
  <si>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</si>
  <si>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</si>
  <si>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</si>
  <si>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</si>
  <si>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</si>
  <si>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</si>
  <si>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</si>
  <si>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</si>
  <si>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</si>
  <si>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</si>
  <si>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</si>
  <si>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</si>
  <si>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</si>
  <si>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</si>
  <si>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</si>
  <si>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</si>
  <si>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</si>
  <si>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</si>
  <si>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</si>
  <si>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</si>
  <si>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</si>
  <si>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</si>
  <si>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</si>
  <si>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</si>
  <si>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</si>
  <si>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</si>
  <si>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</si>
  <si>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</si>
  <si>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</si>
  <si>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</si>
  <si>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</si>
  <si>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</si>
  <si>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</si>
  <si>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</si>
  <si>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</si>
  <si>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</si>
  <si>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</si>
  <si>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</si>
  <si>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</si>
  <si>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</si>
  <si>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</si>
  <si>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</si>
  <si>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</si>
  <si>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</si>
  <si>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</si>
  <si>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</si>
  <si>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</si>
  <si>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</si>
  <si>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</si>
  <si>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</si>
  <si>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</si>
  <si>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</si>
  <si>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</si>
  <si>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</si>
  <si>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</si>
  <si>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</si>
  <si>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</si>
  <si>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</si>
  <si>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</si>
  <si>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</si>
  <si>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</si>
  <si>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</si>
  <si>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</si>
  <si>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</si>
  <si>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</si>
  <si>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</si>
  <si>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</si>
  <si>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</si>
  <si>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</si>
  <si>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</si>
  <si>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</si>
  <si>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</si>
  <si>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</si>
  <si>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</si>
  <si>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</si>
  <si>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</si>
  <si>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</si>
  <si>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</si>
  <si>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</si>
  <si>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</si>
  <si>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</si>
  <si>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</si>
  <si>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</si>
  <si>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</si>
  <si>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</si>
  <si>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</si>
  <si>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</si>
  <si>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</si>
  <si>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</si>
  <si>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</si>
  <si>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</si>
  <si>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</si>
  <si>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</si>
  <si>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</si>
  <si>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</si>
  <si>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</si>
  <si>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</si>
  <si>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</si>
  <si>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</si>
  <si>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</si>
  <si>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</si>
  <si>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</si>
  <si>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</si>
  <si>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</si>
  <si>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</si>
  <si>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</si>
  <si>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</si>
  <si>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</si>
  <si>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</si>
  <si>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</si>
  <si>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</si>
  <si>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</si>
  <si>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</si>
  <si>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</si>
  <si>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</si>
  <si>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</si>
  <si>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</si>
  <si>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</si>
  <si>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</si>
  <si>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</si>
  <si>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</si>
  <si>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</si>
  <si>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</si>
  <si>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</si>
  <si>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</si>
  <si>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</si>
  <si>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</si>
  <si>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</si>
  <si>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</si>
  <si>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</si>
  <si>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</si>
  <si>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</si>
  <si>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</si>
  <si>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</si>
  <si>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</si>
  <si>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</si>
  <si>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</si>
  <si>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</si>
  <si>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</si>
  <si>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</si>
  <si>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</si>
  <si>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</si>
  <si>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</si>
  <si>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</si>
  <si>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</si>
  <si>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</si>
  <si>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</si>
  <si>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</si>
  <si>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</si>
  <si>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</si>
  <si>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</si>
  <si>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</si>
  <si>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</si>
  <si>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</si>
  <si>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</si>
  <si>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</si>
  <si>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</si>
  <si>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</si>
  <si>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</si>
  <si>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</si>
  <si>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</si>
  <si>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</si>
  <si>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</si>
  <si>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</si>
  <si>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</si>
  <si>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</si>
  <si>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</si>
  <si>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</si>
  <si>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</si>
  <si>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</si>
  <si>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</si>
  <si>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</si>
  <si>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</si>
  <si>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</si>
  <si>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</si>
  <si>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</si>
  <si>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</si>
  <si>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</si>
  <si>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</si>
  <si>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</si>
  <si>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</si>
  <si>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</si>
  <si>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</si>
  <si>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</si>
  <si>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</si>
  <si>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</si>
  <si>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</si>
  <si>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</si>
  <si>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</si>
  <si>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</si>
  <si>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</si>
  <si>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</si>
  <si>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</si>
  <si>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</si>
  <si>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</si>
  <si>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</si>
  <si>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</si>
  <si>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</si>
  <si>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</si>
  <si>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</si>
  <si>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</si>
  <si>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</si>
  <si>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</si>
  <si>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</si>
  <si>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</si>
  <si>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</si>
  <si>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</si>
  <si>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</si>
  <si>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</si>
  <si>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</si>
  <si>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</si>
  <si>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</si>
  <si>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</si>
  <si>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</si>
  <si>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</si>
  <si>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</si>
  <si>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</si>
  <si>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</si>
  <si>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</si>
  <si>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</si>
  <si>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</si>
  <si>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</si>
  <si>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</si>
  <si>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</si>
  <si>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</si>
  <si>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</si>
  <si>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</si>
  <si>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</si>
  <si>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</si>
  <si>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</si>
  <si>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</si>
  <si>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</si>
  <si>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</si>
  <si>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</si>
  <si>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</si>
  <si>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</si>
  <si>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</si>
  <si>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</si>
  <si>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</si>
  <si>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</si>
  <si>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</si>
  <si>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</si>
  <si>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</si>
  <si>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</si>
  <si>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</si>
  <si>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</si>
  <si>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</si>
  <si>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</si>
  <si>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</si>
  <si>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</si>
  <si>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</si>
  <si>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</si>
  <si>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</si>
  <si>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</si>
  <si>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</si>
  <si>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</si>
  <si>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</si>
  <si>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</si>
  <si>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</si>
  <si>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</si>
  <si>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</si>
  <si>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</si>
  <si>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</si>
  <si>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</si>
  <si>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</si>
  <si>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</si>
  <si>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</si>
  <si>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</si>
  <si>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</si>
  <si>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</si>
  <si>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</si>
  <si>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</si>
  <si>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</si>
  <si>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</si>
  <si>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</si>
  <si>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</si>
  <si>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</si>
  <si>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</si>
  <si>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</si>
  <si>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</si>
  <si>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</si>
  <si>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</si>
  <si>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</si>
  <si>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</si>
  <si>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</si>
  <si>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</si>
  <si>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</si>
  <si>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</si>
  <si>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</si>
  <si>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</si>
  <si>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</si>
  <si>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</si>
  <si>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</si>
  <si>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</si>
  <si>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</si>
  <si>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</si>
  <si>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</si>
  <si>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</si>
  <si>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</si>
  <si>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</si>
  <si>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</si>
  <si>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</si>
  <si>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</si>
  <si>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</si>
  <si>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</si>
  <si>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</si>
  <si>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</si>
  <si>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</si>
  <si>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</si>
  <si>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</si>
  <si>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</si>
  <si>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</si>
  <si>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</si>
  <si>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</si>
  <si>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</si>
  <si>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</si>
  <si>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</si>
  <si>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</si>
  <si>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</si>
  <si>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</si>
  <si>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</si>
  <si>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</si>
  <si>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</si>
  <si>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</si>
  <si>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</si>
  <si>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</si>
  <si>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</si>
  <si>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</si>
  <si>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</si>
  <si>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</si>
  <si>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</si>
  <si>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</si>
  <si>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</si>
  <si>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</si>
  <si>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</si>
  <si>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</si>
  <si>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</si>
  <si>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</si>
  <si>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</si>
  <si>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</si>
  <si>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</si>
  <si>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</si>
  <si>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</si>
  <si>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</si>
  <si>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</si>
  <si>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</si>
  <si>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</si>
  <si>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</si>
  <si>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</si>
  <si>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</si>
  <si>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</si>
  <si>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</si>
  <si>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</si>
  <si>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</si>
  <si>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</si>
  <si>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</si>
  <si>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</si>
  <si>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</si>
  <si>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</si>
  <si>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</si>
  <si>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</si>
  <si>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</si>
  <si>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</si>
  <si>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</si>
  <si>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</si>
  <si>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</si>
  <si>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</si>
  <si>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</si>
  <si>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</si>
  <si>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</si>
  <si>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</si>
  <si>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</si>
  <si>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</si>
  <si>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</si>
  <si>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</si>
  <si>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</si>
  <si>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</si>
  <si>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</si>
  <si>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</si>
  <si>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</si>
  <si>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</si>
  <si>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</si>
  <si>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</si>
  <si>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</si>
  <si>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</si>
  <si>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</si>
  <si>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</si>
  <si>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</si>
  <si>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</si>
  <si>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</si>
  <si>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</si>
  <si>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</si>
  <si>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</si>
  <si>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</si>
  <si>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</si>
  <si>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</si>
  <si>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</si>
  <si>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</si>
  <si>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</si>
  <si>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</si>
  <si>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</si>
  <si>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</si>
  <si>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</si>
  <si>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</si>
  <si>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</si>
  <si>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</si>
  <si>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</si>
  <si>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</si>
  <si>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</si>
  <si>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</si>
  <si>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</si>
  <si>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</si>
  <si>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</si>
  <si>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</si>
  <si>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</si>
  <si>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</si>
  <si>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</si>
  <si>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</si>
  <si>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</si>
  <si>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</si>
  <si>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</si>
  <si>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</si>
  <si>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</si>
  <si>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</si>
  <si>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</si>
  <si>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</si>
  <si>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</si>
  <si>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</si>
  <si>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</si>
  <si>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</si>
  <si>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</si>
  <si>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</si>
  <si>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</si>
  <si>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</si>
  <si>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</si>
  <si>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</si>
  <si>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</si>
  <si>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</si>
  <si>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</si>
  <si>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</si>
  <si>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</si>
  <si>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</si>
  <si>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</si>
  <si>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</si>
  <si>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</si>
  <si>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</si>
  <si>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</si>
  <si>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</si>
  <si>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</si>
  <si>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</si>
  <si>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</si>
  <si>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</si>
  <si>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</si>
  <si>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</si>
  <si>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</si>
  <si>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</si>
  <si>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</si>
  <si>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</si>
  <si>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</si>
  <si>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</si>
  <si>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</si>
  <si>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</si>
  <si>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</si>
  <si>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</si>
  <si>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</si>
  <si>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</si>
  <si>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</si>
  <si>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</si>
  <si>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</si>
  <si>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</si>
  <si>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</si>
  <si>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</si>
  <si>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</si>
  <si>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</si>
  <si>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</si>
  <si>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</si>
  <si>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</si>
  <si>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</si>
  <si>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</si>
  <si>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</si>
  <si>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</si>
  <si>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</si>
  <si>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</si>
  <si>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</si>
  <si>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</si>
  <si>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</si>
  <si>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</si>
  <si>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</si>
  <si>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</si>
  <si>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</si>
  <si>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</si>
  <si>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</si>
  <si>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</si>
  <si>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</si>
  <si>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</si>
  <si>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</si>
  <si>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</si>
  <si>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</si>
  <si>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</si>
  <si>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</si>
  <si>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</si>
  <si>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</si>
  <si>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</si>
  <si>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</si>
  <si>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</si>
  <si>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</si>
  <si>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</si>
  <si>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</si>
  <si>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</si>
  <si>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</si>
  <si>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</si>
  <si>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</si>
  <si>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</si>
  <si>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</si>
  <si>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</si>
  <si>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</si>
  <si>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</si>
  <si>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</si>
  <si>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</si>
  <si>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</si>
  <si>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</si>
  <si>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</si>
  <si>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</si>
  <si>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</si>
  <si>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</si>
  <si>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</si>
  <si>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</si>
  <si>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</si>
  <si>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</si>
  <si>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</si>
  <si>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</si>
  <si>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</si>
  <si>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</si>
  <si>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</si>
  <si>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</si>
  <si>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</si>
  <si>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</si>
  <si>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</si>
  <si>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</si>
  <si>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</si>
  <si>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</si>
  <si>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</si>
  <si>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</si>
  <si>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</si>
  <si>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</si>
  <si>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</si>
  <si>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</si>
  <si>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</si>
  <si>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</si>
  <si>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</si>
  <si>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</si>
  <si>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</si>
  <si>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</si>
  <si>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</si>
  <si>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</si>
  <si>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</si>
  <si>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</si>
  <si>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</si>
  <si>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</si>
  <si>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</si>
  <si>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</si>
  <si>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</si>
  <si>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</si>
  <si>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</si>
  <si>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</si>
  <si>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</si>
  <si>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</si>
  <si>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</si>
  <si>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</si>
  <si>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</si>
  <si>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</si>
  <si>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</si>
  <si>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</si>
  <si>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</si>
  <si>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</si>
  <si>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</si>
  <si>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</si>
  <si>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</si>
  <si>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</si>
  <si>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</si>
  <si>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</si>
  <si>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</si>
  <si>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</si>
  <si>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</si>
  <si>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</si>
  <si>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</si>
  <si>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</si>
  <si>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</si>
  <si>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</si>
  <si>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</si>
  <si>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</si>
  <si>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</si>
  <si>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</si>
  <si>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</si>
  <si>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</si>
  <si>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</si>
  <si>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</si>
  <si>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</si>
  <si>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</si>
  <si>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</si>
  <si>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</si>
  <si>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</si>
  <si>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</si>
  <si>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</si>
  <si>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</si>
  <si>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</si>
  <si>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</si>
  <si>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</si>
  <si>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</si>
  <si>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</si>
  <si>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</si>
  <si>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</si>
  <si>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</si>
  <si>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</si>
  <si>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</si>
  <si>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</si>
  <si>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</si>
  <si>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</si>
  <si>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</si>
  <si>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</si>
  <si>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</si>
  <si>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</si>
  <si>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</si>
  <si>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</si>
  <si>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</si>
  <si>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</si>
  <si>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</si>
  <si>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</si>
  <si>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</si>
  <si>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</si>
  <si>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</si>
  <si>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</si>
  <si>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</si>
  <si>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</si>
  <si>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</si>
  <si>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</si>
  <si>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</si>
  <si>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</si>
  <si>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</si>
  <si>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</si>
  <si>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</si>
  <si>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</si>
  <si>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</si>
  <si>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</si>
  <si>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</si>
  <si>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</si>
  <si>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</si>
  <si>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</si>
  <si>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</si>
  <si>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</si>
  <si>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</si>
  <si>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</si>
  <si>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</si>
  <si>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</si>
  <si>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</si>
  <si>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</si>
  <si>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</si>
  <si>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</si>
  <si>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</si>
  <si>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</si>
  <si>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</si>
  <si>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</si>
  <si>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</si>
  <si>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</si>
  <si>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</si>
  <si>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</si>
  <si>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</si>
  <si>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</si>
  <si>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</si>
  <si>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</si>
  <si>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</si>
  <si>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</si>
  <si>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</si>
  <si>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</si>
  <si>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</si>
  <si>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</si>
  <si>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</si>
  <si>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</si>
  <si>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</si>
  <si>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</si>
  <si>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</si>
  <si>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</si>
  <si>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</si>
  <si>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</si>
  <si>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</si>
  <si>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</si>
  <si>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</si>
  <si>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</si>
  <si>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</si>
  <si>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</si>
  <si>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</si>
  <si>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</si>
  <si>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</si>
  <si>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</si>
  <si>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</si>
  <si>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</si>
  <si>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</si>
  <si>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</si>
  <si>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</si>
  <si>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</si>
  <si>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</si>
  <si>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</si>
  <si>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</si>
  <si>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</si>
  <si>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</si>
  <si>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</si>
  <si>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</si>
  <si>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</si>
  <si>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</si>
  <si>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</si>
  <si>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</si>
  <si>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</si>
  <si>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</si>
  <si>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</si>
  <si>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</si>
  <si>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</si>
  <si>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</si>
  <si>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</si>
  <si>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</si>
  <si>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</si>
  <si>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</si>
  <si>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</si>
  <si>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</si>
  <si>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</si>
  <si>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</si>
  <si>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</si>
  <si>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</si>
  <si>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</si>
  <si>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</si>
  <si>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</si>
  <si>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</si>
  <si>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</si>
  <si>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</si>
  <si>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</si>
  <si>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</si>
  <si>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</si>
  <si>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</si>
  <si>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</si>
  <si>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</si>
  <si>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</si>
  <si>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</si>
  <si>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</si>
  <si>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</si>
  <si>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</si>
  <si>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</si>
  <si>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</si>
  <si>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</si>
  <si>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</si>
  <si>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</si>
  <si>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</si>
  <si>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</si>
  <si>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</si>
  <si>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</si>
  <si>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</si>
  <si>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</si>
  <si>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</si>
  <si>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</si>
  <si>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</si>
  <si>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</si>
  <si>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</si>
  <si>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</si>
  <si>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</si>
  <si>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</si>
  <si>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</si>
  <si>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</si>
  <si>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</si>
  <si>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</si>
  <si>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</si>
  <si>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</si>
  <si>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</si>
  <si>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</si>
  <si>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</si>
  <si>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</si>
  <si>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</si>
  <si>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</si>
  <si>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</si>
  <si>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</si>
  <si>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</si>
  <si>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</si>
  <si>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</si>
  <si>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</si>
  <si>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</si>
  <si>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</si>
  <si>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</si>
  <si>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</si>
  <si>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</si>
  <si>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</si>
  <si>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</si>
  <si>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</si>
  <si>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</si>
  <si>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</si>
  <si>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</si>
  <si>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</si>
  <si>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</si>
  <si>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</si>
  <si>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</si>
  <si>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</si>
  <si>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</si>
  <si>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</si>
  <si>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</si>
  <si>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</si>
  <si>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</si>
  <si>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</si>
  <si>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</si>
  <si>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</si>
  <si>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</si>
  <si>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</si>
  <si>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</si>
  <si>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</si>
  <si>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</si>
  <si>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</si>
  <si>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</si>
  <si>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</si>
  <si>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</si>
  <si>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</si>
  <si>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</si>
  <si>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</si>
  <si>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</si>
  <si>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</si>
  <si>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</si>
  <si>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</si>
  <si>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</si>
  <si>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</si>
  <si>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</si>
  <si>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</si>
  <si>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</si>
  <si>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</si>
  <si>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</si>
  <si>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</si>
  <si>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</si>
  <si>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</si>
  <si>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</si>
  <si>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</si>
  <si>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</si>
  <si>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</si>
  <si>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</si>
  <si>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</si>
  <si>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</si>
  <si>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</si>
  <si>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</si>
  <si>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</si>
  <si>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</si>
  <si>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</si>
  <si>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</si>
  <si>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</si>
  <si>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</si>
  <si>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</si>
  <si>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</si>
  <si>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</si>
  <si>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</si>
  <si>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</si>
  <si>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</si>
  <si>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</si>
  <si>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</si>
  <si>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</si>
  <si>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</si>
  <si>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</si>
  <si>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</si>
  <si>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</si>
  <si>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</si>
  <si>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</si>
  <si>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</si>
  <si>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</si>
  <si>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</si>
  <si>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</si>
  <si>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</si>
  <si>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</si>
  <si>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</si>
  <si>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</si>
  <si>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</si>
  <si>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</si>
  <si>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</si>
  <si>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</si>
  <si>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</si>
  <si>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</si>
  <si>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</si>
  <si>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</si>
  <si>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</si>
  <si>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</si>
  <si>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</si>
  <si>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</si>
  <si>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</si>
  <si>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</si>
  <si>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</si>
  <si>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</si>
  <si>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</si>
  <si>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</si>
  <si>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</si>
  <si>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</si>
  <si>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</si>
  <si>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</si>
  <si>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</si>
  <si>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</si>
  <si>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</si>
  <si>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</si>
  <si>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</si>
  <si>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</si>
  <si>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</si>
  <si>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</si>
  <si>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</si>
  <si>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</si>
  <si>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</si>
  <si>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</si>
  <si>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</si>
  <si>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</si>
  <si>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</si>
  <si>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</si>
  <si>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</si>
  <si>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</si>
  <si>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</si>
  <si>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</si>
  <si>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</si>
  <si>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</si>
  <si>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</si>
  <si>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</si>
  <si>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</si>
  <si>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</si>
  <si>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</si>
  <si>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</si>
  <si>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</si>
  <si>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</si>
  <si>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</si>
  <si>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</si>
  <si>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</si>
  <si>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</si>
  <si>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</si>
  <si>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</si>
  <si>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</si>
  <si>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</si>
  <si>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</si>
  <si>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</si>
  <si>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</si>
  <si>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</si>
  <si>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</si>
  <si>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</si>
  <si>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</si>
  <si>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</si>
  <si>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</si>
  <si>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</si>
  <si>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</si>
  <si>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</si>
  <si>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</si>
  <si>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</si>
  <si>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</si>
  <si>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</si>
  <si>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</si>
  <si>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</si>
  <si>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</si>
  <si>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</si>
  <si>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</si>
  <si>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</si>
  <si>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</si>
  <si>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</si>
  <si>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</si>
  <si>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</si>
  <si>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</si>
  <si>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</si>
  <si>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</si>
  <si>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</si>
  <si>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</si>
  <si>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</si>
  <si>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</si>
  <si>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</si>
  <si>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</si>
  <si>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</si>
  <si>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</si>
  <si>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</si>
  <si>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</si>
  <si>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</si>
  <si>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</si>
  <si>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</si>
  <si>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</si>
  <si>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</si>
  <si>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</si>
  <si>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</si>
  <si>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</si>
  <si>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</si>
  <si>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</si>
  <si>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</si>
  <si>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</si>
  <si>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</si>
  <si>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</si>
  <si>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</si>
  <si>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</si>
  <si>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</si>
  <si>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</si>
  <si>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</si>
  <si>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</si>
  <si>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</si>
  <si>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</si>
  <si>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</si>
  <si>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</si>
  <si>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</si>
  <si>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</si>
  <si>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</si>
  <si>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</si>
  <si>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</si>
  <si>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</si>
  <si>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</si>
  <si>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</si>
  <si>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</si>
  <si>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</si>
  <si>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</si>
  <si>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</si>
  <si>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</si>
  <si>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</si>
  <si>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</si>
  <si>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</si>
  <si>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</si>
  <si>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</si>
  <si>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</si>
  <si>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</si>
  <si>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</si>
  <si>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</si>
  <si>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</si>
  <si>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</si>
  <si>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</si>
  <si>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</si>
  <si>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</si>
  <si>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</si>
  <si>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</si>
  <si>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</si>
  <si>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</si>
  <si>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</si>
  <si>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</si>
  <si>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</si>
  <si>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</si>
  <si>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</si>
  <si>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</si>
  <si>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</si>
  <si>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</si>
  <si>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</si>
  <si>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</si>
  <si>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</si>
  <si>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</si>
  <si>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</si>
  <si>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</si>
  <si>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</si>
  <si>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</si>
  <si>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</si>
  <si>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</si>
  <si>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</si>
  <si>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</si>
  <si>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</si>
  <si>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</si>
  <si>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</si>
  <si>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</si>
  <si>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</si>
  <si>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</si>
  <si>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</si>
  <si>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</si>
  <si>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</si>
  <si>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</si>
  <si>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</si>
  <si>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</si>
  <si>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</si>
  <si>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</si>
  <si>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</si>
  <si>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</si>
  <si>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</si>
  <si>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</si>
  <si>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</si>
  <si>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</si>
  <si>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</si>
  <si>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</si>
  <si>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</si>
  <si>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</si>
  <si>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</si>
  <si>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</si>
  <si>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</si>
  <si>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</si>
  <si>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</si>
  <si>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</si>
  <si>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</si>
  <si>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</si>
  <si>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</si>
  <si>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</si>
  <si>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</si>
  <si>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</si>
  <si>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</si>
  <si>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</si>
  <si>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</si>
  <si>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</si>
  <si>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</si>
  <si>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</si>
  <si>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</si>
  <si>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</si>
  <si>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</si>
  <si>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</si>
  <si>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</si>
  <si>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</si>
  <si>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</si>
  <si>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</si>
  <si>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</si>
  <si>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</si>
  <si>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</si>
  <si>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</si>
  <si>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</si>
  <si>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</si>
  <si>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</si>
  <si>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</si>
  <si>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</si>
  <si>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</si>
  <si>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</si>
  <si>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</si>
  <si>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</si>
  <si>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</si>
  <si>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</si>
  <si>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</si>
  <si>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</si>
  <si>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</si>
  <si>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</si>
  <si>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</si>
  <si>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</si>
  <si>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</si>
  <si>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</si>
  <si>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</si>
  <si>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</si>
  <si>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</si>
  <si>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</si>
  <si>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</si>
  <si>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</si>
  <si>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</si>
  <si>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</si>
  <si>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</si>
  <si>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</si>
  <si>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</si>
  <si>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</si>
  <si>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</si>
  <si>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</si>
  <si>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</si>
  <si>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</si>
  <si>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</si>
  <si>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</si>
  <si>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</si>
  <si>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</si>
  <si>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</si>
  <si>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</si>
  <si>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</si>
  <si>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</si>
  <si>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</si>
  <si>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</si>
  <si>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</si>
  <si>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</si>
  <si>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</si>
  <si>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</si>
  <si>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</si>
  <si>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</si>
  <si>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</si>
  <si>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</si>
  <si>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</si>
  <si>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</si>
  <si>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</si>
  <si>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</si>
  <si>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</si>
  <si>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</si>
  <si>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</si>
  <si>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</si>
  <si>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</si>
  <si>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</si>
  <si>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</si>
  <si>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</si>
  <si>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</si>
  <si>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</si>
  <si>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</si>
  <si>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</si>
  <si>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</si>
  <si>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</si>
  <si>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</si>
  <si>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</si>
  <si>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</si>
  <si>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</si>
  <si>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</si>
  <si>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</si>
  <si>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</si>
  <si>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</si>
  <si>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</si>
  <si>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</si>
  <si>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</si>
  <si>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</si>
  <si>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</si>
  <si>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</si>
  <si>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</si>
  <si>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</si>
  <si>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</si>
  <si>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</si>
  <si>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</si>
  <si>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</si>
  <si>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</si>
  <si>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</si>
  <si>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</si>
  <si>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</si>
  <si>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</si>
  <si>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</si>
  <si>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</si>
  <si>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</si>
  <si>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</si>
  <si>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</si>
  <si>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</si>
  <si>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</si>
  <si>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</si>
  <si>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</si>
  <si>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</si>
  <si>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</si>
  <si>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</si>
  <si>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</si>
  <si>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</si>
  <si>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</si>
  <si>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</si>
  <si>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</si>
  <si>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</si>
  <si>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</si>
  <si>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</si>
  <si>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</si>
  <si>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</si>
  <si>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</si>
  <si>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</si>
  <si>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</si>
  <si>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</si>
  <si>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</si>
  <si>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</si>
  <si>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</si>
  <si>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</si>
  <si>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</si>
  <si>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</si>
  <si>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</si>
  <si>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</si>
  <si>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</si>
  <si>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</si>
  <si>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</si>
  <si>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</si>
  <si>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</si>
  <si>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</si>
  <si>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</si>
  <si>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</si>
  <si>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</si>
  <si>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</si>
  <si>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</si>
  <si>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</si>
  <si>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</si>
  <si>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</si>
  <si>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</si>
  <si>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</si>
  <si>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</si>
  <si>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</si>
  <si>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</si>
  <si>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</si>
  <si>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</si>
  <si>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</si>
  <si>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</si>
  <si>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</si>
  <si>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</si>
  <si>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</si>
  <si>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</si>
  <si>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</si>
  <si>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</si>
  <si>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</si>
  <si>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</si>
  <si>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</si>
  <si>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</si>
  <si>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</si>
  <si>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</si>
  <si>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</si>
  <si>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</si>
  <si>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</si>
  <si>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</si>
  <si>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</si>
  <si>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</si>
  <si>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</si>
  <si>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</si>
  <si>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</si>
  <si>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</si>
  <si>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</si>
  <si>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</si>
  <si>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</si>
  <si>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</si>
  <si>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</si>
  <si>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</si>
  <si>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</si>
  <si>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</si>
  <si>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</si>
  <si>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</si>
  <si>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</si>
  <si>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</si>
  <si>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</si>
  <si>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</si>
  <si>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</si>
  <si>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</si>
  <si>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</si>
  <si>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</si>
  <si>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</si>
  <si>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</si>
  <si>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</si>
  <si>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</si>
  <si>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</si>
  <si>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</si>
  <si>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</si>
  <si>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</si>
  <si>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</si>
  <si>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</si>
  <si>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</si>
  <si>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</si>
  <si>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</si>
  <si>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</si>
  <si>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</si>
  <si>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</si>
  <si>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</si>
  <si>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</si>
  <si>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</si>
  <si>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</si>
  <si>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</si>
  <si>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</si>
  <si>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</si>
  <si>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</si>
  <si>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</si>
  <si>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</si>
  <si>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</si>
  <si>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</si>
  <si>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</si>
  <si>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</si>
  <si>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</si>
  <si>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</si>
  <si>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</si>
  <si>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</si>
  <si>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</si>
  <si>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</si>
  <si>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</si>
  <si>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</si>
  <si>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</si>
  <si>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</si>
  <si>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</si>
  <si>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</si>
  <si>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</si>
  <si>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</si>
  <si>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</si>
  <si>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</si>
  <si>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</si>
  <si>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</si>
  <si>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</si>
  <si>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</si>
  <si>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</si>
  <si>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</si>
  <si>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</si>
  <si>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</si>
  <si>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</si>
  <si>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</si>
  <si>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</si>
  <si>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</si>
  <si>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</si>
  <si>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</si>
  <si>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</si>
  <si>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</si>
  <si>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</si>
  <si>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</si>
  <si>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</si>
  <si>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</si>
  <si>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</si>
  <si>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</si>
  <si>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</si>
  <si>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</si>
  <si>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</si>
  <si>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</si>
  <si>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</si>
  <si>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</si>
  <si>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</si>
  <si>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</si>
  <si>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</si>
  <si>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</si>
  <si>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</si>
  <si>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</si>
  <si>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</si>
  <si>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</si>
  <si>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</si>
  <si>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</si>
  <si>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</si>
  <si>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</si>
  <si>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</si>
  <si>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</si>
  <si>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</si>
  <si>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</si>
  <si>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</si>
  <si>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</si>
  <si>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</si>
  <si>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</si>
  <si>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</si>
  <si>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</si>
  <si>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</si>
  <si>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</si>
  <si>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</si>
  <si>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</si>
  <si>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</si>
  <si>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</si>
  <si>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</si>
  <si>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</si>
  <si>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</si>
  <si>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</si>
  <si>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</si>
  <si>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</si>
  <si>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</si>
  <si>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</si>
  <si>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</si>
  <si>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</si>
  <si>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</si>
  <si>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</si>
  <si>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</si>
  <si>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</si>
  <si>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</si>
  <si>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</si>
  <si>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</si>
  <si>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</si>
  <si>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</si>
  <si>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</si>
  <si>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</si>
  <si>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</si>
  <si>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</si>
  <si>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</si>
  <si>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</si>
  <si>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</si>
  <si>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</si>
  <si>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</si>
  <si>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</si>
  <si>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</si>
  <si>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</si>
  <si>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</si>
  <si>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</si>
  <si>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</si>
  <si>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</si>
  <si>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</si>
  <si>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</si>
  <si>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</si>
  <si>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</si>
  <si>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</si>
  <si>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</si>
  <si>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</si>
  <si>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</si>
  <si>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</si>
  <si>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</si>
  <si>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</si>
  <si>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</si>
  <si>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</si>
  <si>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</si>
  <si>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</si>
  <si>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</si>
  <si>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</si>
  <si>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</si>
  <si>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</si>
  <si>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</si>
  <si>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</si>
  <si>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</si>
  <si>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</si>
  <si>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</si>
  <si>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</si>
  <si>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</si>
  <si>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</si>
  <si>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</si>
  <si>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</si>
  <si>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</si>
  <si>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</si>
  <si>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</si>
  <si>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</si>
  <si>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</si>
  <si>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</si>
  <si>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</si>
  <si>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</si>
  <si>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</si>
  <si>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</si>
  <si>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</si>
  <si>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</si>
  <si>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</si>
  <si>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</si>
  <si>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</si>
  <si>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</si>
  <si>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</si>
  <si>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</si>
  <si>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</si>
  <si>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</si>
  <si>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</si>
  <si>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</si>
  <si>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</si>
  <si>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</si>
  <si>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</si>
  <si>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</si>
  <si>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</si>
  <si>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</si>
  <si>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</si>
  <si>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</si>
  <si>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</si>
  <si>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</si>
  <si>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</si>
  <si>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</si>
  <si>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</si>
  <si>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</si>
  <si>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</si>
  <si>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</si>
  <si>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</si>
  <si>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</si>
  <si>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</si>
  <si>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</si>
  <si>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</si>
  <si>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</si>
  <si>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</si>
  <si>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</si>
  <si>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</si>
  <si>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</si>
  <si>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</si>
  <si>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</si>
  <si>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</si>
  <si>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</si>
  <si>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</si>
  <si>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</si>
  <si>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</si>
  <si>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</si>
  <si>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</si>
  <si>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</si>
  <si>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</si>
  <si>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</si>
  <si>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</si>
  <si>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</si>
  <si>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</si>
  <si>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</si>
  <si>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</si>
  <si>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</si>
  <si>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</si>
  <si>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</si>
  <si>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</si>
  <si>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</si>
  <si>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</si>
  <si>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</si>
  <si>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</si>
  <si>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</si>
  <si>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</si>
  <si>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</si>
  <si>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</si>
  <si>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</si>
  <si>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</si>
  <si>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</si>
  <si>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</si>
  <si>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</si>
  <si>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</si>
  <si>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</si>
  <si>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</si>
  <si>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</si>
  <si>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</si>
  <si>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</si>
  <si>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</si>
  <si>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</si>
  <si>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</si>
  <si>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</si>
  <si>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</si>
  <si>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</si>
  <si>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</si>
  <si>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</si>
  <si>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</si>
  <si>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</si>
  <si>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</si>
  <si>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</si>
  <si>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</si>
  <si>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</si>
  <si>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</si>
  <si>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</si>
  <si>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</si>
  <si>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</si>
  <si>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</si>
  <si>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</si>
  <si>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</si>
  <si>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</si>
  <si>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</si>
  <si>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</si>
  <si>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</si>
  <si>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</si>
  <si>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</si>
  <si>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</si>
  <si>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</si>
  <si>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</si>
  <si>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</si>
  <si>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</si>
  <si>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</si>
  <si>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</si>
  <si>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</si>
  <si>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</si>
  <si>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</si>
  <si>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</si>
  <si>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</si>
  <si>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</si>
  <si>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</si>
  <si>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</si>
  <si>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</si>
  <si>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</si>
  <si>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</si>
  <si>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</si>
  <si>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</si>
  <si>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</si>
  <si>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</si>
  <si>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</si>
  <si>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</si>
  <si>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</si>
  <si>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</si>
  <si>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</si>
  <si>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</si>
  <si>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</si>
  <si>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</si>
  <si>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</si>
  <si>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</si>
  <si>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</si>
  <si>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</si>
  <si>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</si>
  <si>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</si>
  <si>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</si>
  <si>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</si>
  <si>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</si>
  <si>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</si>
  <si>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</si>
  <si>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</si>
  <si>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</si>
  <si>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</si>
  <si>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</si>
  <si>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</si>
  <si>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</si>
  <si>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</si>
  <si>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</si>
  <si>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</si>
  <si>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</si>
  <si>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</si>
  <si>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</si>
  <si>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</si>
  <si>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</si>
  <si>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</si>
  <si>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</si>
  <si>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</si>
  <si>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</si>
  <si>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</si>
  <si>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</si>
  <si>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</si>
  <si>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</si>
  <si>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</si>
  <si>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</si>
  <si>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</si>
  <si>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</si>
  <si>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</si>
  <si>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</si>
  <si>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</si>
  <si>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</si>
  <si>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</si>
  <si>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</si>
  <si>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</si>
  <si>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</si>
  <si>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</si>
  <si>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</si>
  <si>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</si>
  <si>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</si>
  <si>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</si>
  <si>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</si>
  <si>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</si>
  <si>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</si>
  <si>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</si>
  <si>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</si>
  <si>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</si>
  <si>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</si>
  <si>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</si>
  <si>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</si>
  <si>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</si>
  <si>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</si>
  <si>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</si>
  <si>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</si>
  <si>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</si>
  <si>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</si>
  <si>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</si>
  <si>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</si>
  <si>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</si>
  <si>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</si>
  <si>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</si>
  <si>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</si>
  <si>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</si>
  <si>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</si>
  <si>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</si>
  <si>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</si>
  <si>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</si>
  <si>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</si>
  <si>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</si>
  <si>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</si>
  <si>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</si>
  <si>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</si>
  <si>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</si>
  <si>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</si>
  <si>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</si>
  <si>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</si>
  <si>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</si>
  <si>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</si>
  <si>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</si>
  <si>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</si>
  <si>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</si>
  <si>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</si>
  <si>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</si>
  <si>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</si>
  <si>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</si>
  <si>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</si>
  <si>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</si>
  <si>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</si>
  <si>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</si>
  <si>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</si>
  <si>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</si>
  <si>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</si>
  <si>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</si>
  <si>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</si>
  <si>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</si>
  <si>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</si>
  <si>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</si>
  <si>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</si>
  <si>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</si>
  <si>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</si>
  <si>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</si>
  <si>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</si>
  <si>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</si>
  <si>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</si>
  <si>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</si>
  <si>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</si>
  <si>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</si>
  <si>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</si>
  <si>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</si>
  <si>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</si>
  <si>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</si>
  <si>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</si>
  <si>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</si>
  <si>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</si>
  <si>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</si>
  <si>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</si>
  <si>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</si>
  <si>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</si>
  <si>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</si>
  <si>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</si>
  <si>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</si>
  <si>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</si>
  <si>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</si>
  <si>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</si>
  <si>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</si>
  <si>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</si>
  <si>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</si>
  <si>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</si>
  <si>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</si>
  <si>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</si>
  <si>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</si>
  <si>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</si>
  <si>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</si>
  <si>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</si>
  <si>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</si>
  <si>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</si>
  <si>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</si>
  <si>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</si>
  <si>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</si>
  <si>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</si>
  <si>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</si>
  <si>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</si>
  <si>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</si>
  <si>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</si>
  <si>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</si>
  <si>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</si>
  <si>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</si>
  <si>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</si>
  <si>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</si>
  <si>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</si>
  <si>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</si>
  <si>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</si>
  <si>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</si>
  <si>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</si>
  <si>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</si>
  <si>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</si>
  <si>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</si>
  <si>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</si>
  <si>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</si>
  <si>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</si>
  <si>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</si>
  <si>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</si>
  <si>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</si>
  <si>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</si>
  <si>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</si>
  <si>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</si>
  <si>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</si>
  <si>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</si>
  <si>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</si>
  <si>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</si>
  <si>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</si>
  <si>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</si>
  <si>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</si>
  <si>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</si>
  <si>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</si>
  <si>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</si>
  <si>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</si>
  <si>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</si>
  <si>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</si>
  <si>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</si>
  <si>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</si>
  <si>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</si>
  <si>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</si>
  <si>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</si>
  <si>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</si>
  <si>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</si>
  <si>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</si>
  <si>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</si>
  <si>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</si>
  <si>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</si>
  <si>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</si>
  <si>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</si>
  <si>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</si>
  <si>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</si>
  <si>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</si>
  <si>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</si>
  <si>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</si>
  <si>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</si>
  <si>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</si>
  <si>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</si>
  <si>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</si>
  <si>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</si>
  <si>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</si>
  <si>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</si>
  <si>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</si>
  <si>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</si>
  <si>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</si>
  <si>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</si>
  <si>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</si>
  <si>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</si>
  <si>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</si>
  <si>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</si>
  <si>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</si>
  <si>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</si>
  <si>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</si>
  <si>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</si>
  <si>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</si>
  <si>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</si>
  <si>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</si>
  <si>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</si>
  <si>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</si>
  <si>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</si>
  <si>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</si>
  <si>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</si>
  <si>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</si>
  <si>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</si>
  <si>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</si>
  <si>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</si>
  <si>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</si>
  <si>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</si>
  <si>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</si>
  <si>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</si>
  <si>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</si>
  <si>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</si>
  <si>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</si>
  <si>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</si>
  <si>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</si>
  <si>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</si>
  <si>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</si>
  <si>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</si>
  <si>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</si>
  <si>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</si>
  <si>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</si>
  <si>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</si>
  <si>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</si>
  <si>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</si>
  <si>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</si>
  <si>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</si>
  <si>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</si>
  <si>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</si>
  <si>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</si>
  <si>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</si>
  <si>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</si>
  <si>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</si>
  <si>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</si>
  <si>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</si>
  <si>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</si>
  <si>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</si>
  <si>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</si>
  <si>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</si>
  <si>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</si>
  <si>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</si>
  <si>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</si>
  <si>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</si>
  <si>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</si>
  <si>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</si>
  <si>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</si>
  <si>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</si>
  <si>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</si>
  <si>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</si>
  <si>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</si>
  <si>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</si>
  <si>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</si>
  <si>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</si>
  <si>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</si>
  <si>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</si>
  <si>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</si>
  <si>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</si>
  <si>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</si>
  <si>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</si>
  <si>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</si>
  <si>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</si>
  <si>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</si>
  <si>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</si>
  <si>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</si>
  <si>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</si>
  <si>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</si>
  <si>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</si>
  <si>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</si>
  <si>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</si>
  <si>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</si>
  <si>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</si>
  <si>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</si>
  <si>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</si>
  <si>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</si>
  <si>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</si>
  <si>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</si>
  <si>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</si>
  <si>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</si>
  <si>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</si>
  <si>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</si>
  <si>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</si>
  <si>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</si>
  <si>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</si>
  <si>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</si>
  <si>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</si>
  <si>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</si>
  <si>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</si>
  <si>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</si>
  <si>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</si>
  <si>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</si>
  <si>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</si>
  <si>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</si>
  <si>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</si>
  <si>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</si>
  <si>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</si>
  <si>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</si>
  <si>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</si>
  <si>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</si>
  <si>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</si>
  <si>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</si>
  <si>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</si>
  <si>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</si>
  <si>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</si>
  <si>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</si>
  <si>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</si>
  <si>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</si>
  <si>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</si>
  <si>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</si>
  <si>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</si>
  <si>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</si>
  <si>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</si>
  <si>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</si>
  <si>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</si>
  <si>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</si>
  <si>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</si>
  <si>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</si>
  <si>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</si>
  <si>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</si>
  <si>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</si>
  <si>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</si>
  <si>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</si>
  <si>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</si>
  <si>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</si>
  <si>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</si>
  <si>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</si>
  <si>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</si>
  <si>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</si>
  <si>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</si>
  <si>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</si>
  <si>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</si>
  <si>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</si>
  <si>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</si>
  <si>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</si>
  <si>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</si>
  <si>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</si>
  <si>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</si>
  <si>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</si>
  <si>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</si>
  <si>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</si>
  <si>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</si>
  <si>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</si>
  <si>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</si>
  <si>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</si>
  <si>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</si>
  <si>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</si>
  <si>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</si>
  <si>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</si>
  <si>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</si>
  <si>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</si>
  <si>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</si>
  <si>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</si>
  <si>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</si>
  <si>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</si>
  <si>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</si>
  <si>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</si>
  <si>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</si>
  <si>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</si>
  <si>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</si>
  <si>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</si>
  <si>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</si>
  <si>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</si>
  <si>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</si>
  <si>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</si>
  <si>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</si>
  <si>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</si>
  <si>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</si>
  <si>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</si>
  <si>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</si>
  <si>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</si>
  <si>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</si>
  <si>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</si>
  <si>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</si>
  <si>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</si>
  <si>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</si>
  <si>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</si>
  <si>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</si>
  <si>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</si>
  <si>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</si>
  <si>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</si>
  <si>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</si>
  <si>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</si>
  <si>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</si>
  <si>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</si>
  <si>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</si>
  <si>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</si>
  <si>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</si>
  <si>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</si>
  <si>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</si>
  <si>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</si>
  <si>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</si>
  <si>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</si>
  <si>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</si>
  <si>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</si>
  <si>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</si>
  <si>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</si>
  <si>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</si>
  <si>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</si>
  <si>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</si>
  <si>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</si>
  <si>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</si>
  <si>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</si>
  <si>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</si>
  <si>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</si>
  <si>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</si>
  <si>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</si>
  <si>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</si>
  <si>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</si>
  <si>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</si>
  <si>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</si>
  <si>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</si>
  <si>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</si>
  <si>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</si>
  <si>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</si>
  <si>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</si>
  <si>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</si>
  <si>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</si>
  <si>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</si>
  <si>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</si>
  <si>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</si>
  <si>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</si>
  <si>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</si>
  <si>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</si>
  <si>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</si>
  <si>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</si>
  <si>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</si>
  <si>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</si>
  <si>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</si>
  <si>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</si>
  <si>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</si>
  <si>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</si>
  <si>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</si>
  <si>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</si>
  <si>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</si>
  <si>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</si>
  <si>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</si>
  <si>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</si>
  <si>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</si>
  <si>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</si>
  <si>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</si>
  <si>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</si>
  <si>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</si>
  <si>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</si>
  <si>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</si>
  <si>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</si>
  <si>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</si>
  <si>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</si>
  <si>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</si>
  <si>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</si>
  <si>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</si>
  <si>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</si>
  <si>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</si>
  <si>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</si>
  <si>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</si>
  <si>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</si>
  <si>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</si>
  <si>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</si>
  <si>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</si>
  <si>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</si>
  <si>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</si>
  <si>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</si>
  <si>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</si>
  <si>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</si>
  <si>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</si>
  <si>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</si>
  <si>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</si>
  <si>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</si>
  <si>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</si>
  <si>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</si>
  <si>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</si>
  <si>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</si>
  <si>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</si>
  <si>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</si>
  <si>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</si>
  <si>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</si>
  <si>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</si>
  <si>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</si>
  <si>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</si>
  <si>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</si>
  <si>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</si>
  <si>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</si>
  <si>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</si>
  <si>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</si>
  <si>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</si>
  <si>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</si>
  <si>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</si>
  <si>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</si>
  <si>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</si>
  <si>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</si>
  <si>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</si>
  <si>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</si>
  <si>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</si>
  <si>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</si>
  <si>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</si>
  <si>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</si>
  <si>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</si>
  <si>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</si>
  <si>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</si>
  <si>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</si>
  <si>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</si>
  <si>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</si>
  <si>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</si>
  <si>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</si>
  <si>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</si>
  <si>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</si>
  <si>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</si>
  <si>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</si>
  <si>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</si>
  <si>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</si>
  <si>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</si>
  <si>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</si>
  <si>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</si>
  <si>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</si>
  <si>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</si>
  <si>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</si>
  <si>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</si>
  <si>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</si>
  <si>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</si>
  <si>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</si>
  <si>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</si>
  <si>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</si>
  <si>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</si>
  <si>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</si>
  <si>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</si>
  <si>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</si>
  <si>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</si>
  <si>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</si>
  <si>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</si>
  <si>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</si>
  <si>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</si>
  <si>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</si>
  <si>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</si>
  <si>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</si>
  <si>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</si>
  <si>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</si>
  <si>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</si>
  <si>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</si>
  <si>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</si>
  <si>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</si>
  <si>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</si>
  <si>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</si>
  <si>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</si>
  <si>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</si>
  <si>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</si>
  <si>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</si>
  <si>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</si>
  <si>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</si>
  <si>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</si>
  <si>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</si>
  <si>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</si>
  <si>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</si>
  <si>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</si>
  <si>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</si>
  <si>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</si>
  <si>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</si>
  <si>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</si>
  <si>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</si>
  <si>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</si>
  <si>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</si>
  <si>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</si>
  <si>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</si>
  <si>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</si>
  <si>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</si>
  <si>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</si>
  <si>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</si>
  <si>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</si>
  <si>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</si>
  <si>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</si>
  <si>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</si>
  <si>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</si>
  <si>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</si>
  <si>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</si>
  <si>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</si>
  <si>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</si>
  <si>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</si>
  <si>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</si>
  <si>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</si>
  <si>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</si>
  <si>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</si>
  <si>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</si>
  <si>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</si>
  <si>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</si>
  <si>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</si>
  <si>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</si>
  <si>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</si>
  <si>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</si>
  <si>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</si>
  <si>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</si>
  <si>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</si>
  <si>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</si>
  <si>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</si>
  <si>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</si>
  <si>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</si>
  <si>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</si>
  <si>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</si>
  <si>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</si>
  <si>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</si>
  <si>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</si>
  <si>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</si>
  <si>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</si>
  <si>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</si>
  <si>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</si>
  <si>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</si>
  <si>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</si>
  <si>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</si>
  <si>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</si>
  <si>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</si>
  <si>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</si>
  <si>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</si>
  <si>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</si>
  <si>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</si>
  <si>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</si>
  <si>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</si>
  <si>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</si>
  <si>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</si>
  <si>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</si>
  <si>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</si>
  <si>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</si>
  <si>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</si>
  <si>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</si>
  <si>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</si>
  <si>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</si>
  <si>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</si>
  <si>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</si>
  <si>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</si>
  <si>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</si>
  <si>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</si>
  <si>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</si>
  <si>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</si>
  <si>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</si>
  <si>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</si>
  <si>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</si>
  <si>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</si>
  <si>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</si>
  <si>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</si>
  <si>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</si>
  <si>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</si>
  <si>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</si>
  <si>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</si>
  <si>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</si>
  <si>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</si>
  <si>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</si>
  <si>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</si>
  <si>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</si>
  <si>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</si>
  <si>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</si>
  <si>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</si>
  <si>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</si>
  <si>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</si>
  <si>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</si>
  <si>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</si>
  <si>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</si>
  <si>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</si>
  <si>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</si>
  <si>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</si>
  <si>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</si>
  <si>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</si>
  <si>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</si>
  <si>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</si>
  <si>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</si>
  <si>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</si>
  <si>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</si>
  <si>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</si>
  <si>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</si>
  <si>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</si>
  <si>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</si>
  <si>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</si>
  <si>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</si>
  <si>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</si>
  <si>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</si>
  <si>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</si>
  <si>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</si>
  <si>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</si>
  <si>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</si>
  <si>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</si>
  <si>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</si>
  <si>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</si>
  <si>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</si>
  <si>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</si>
  <si>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</si>
  <si>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</si>
  <si>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</si>
  <si>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</si>
  <si>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</si>
  <si>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</si>
  <si>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</si>
  <si>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</si>
  <si>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</si>
  <si>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</si>
  <si>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</si>
  <si>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</si>
  <si>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</si>
  <si>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</si>
  <si>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</si>
  <si>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</si>
  <si>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</si>
  <si>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</si>
  <si>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</si>
  <si>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</si>
  <si>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</si>
  <si>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</si>
  <si>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</si>
  <si>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</si>
  <si>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</si>
  <si>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</si>
  <si>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</si>
  <si>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</si>
  <si>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</si>
  <si>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</si>
  <si>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</si>
  <si>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</si>
  <si>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</si>
  <si>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</si>
  <si>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</si>
  <si>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</si>
  <si>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</si>
  <si>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</si>
  <si>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</si>
  <si>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</si>
  <si>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</si>
  <si>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</si>
  <si>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</si>
  <si>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</si>
  <si>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</si>
  <si>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</si>
  <si>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</si>
  <si>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</si>
  <si>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</si>
  <si>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</si>
  <si>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</si>
  <si>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</si>
  <si>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</si>
  <si>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</si>
  <si>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</si>
  <si>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</si>
  <si>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</si>
  <si>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</si>
  <si>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</si>
  <si>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</si>
  <si>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</si>
  <si>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</si>
  <si>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</si>
  <si>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</si>
  <si>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</si>
  <si>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</si>
  <si>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</si>
  <si>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</si>
  <si>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</si>
  <si>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</si>
  <si>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</si>
  <si>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</si>
  <si>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</si>
  <si>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</si>
  <si>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</si>
  <si>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</si>
  <si>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</si>
  <si>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</si>
  <si>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</si>
  <si>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</si>
  <si>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</si>
  <si>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</si>
  <si>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</si>
  <si>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</si>
  <si>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</si>
  <si>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</si>
  <si>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</si>
  <si>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</si>
  <si>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</si>
  <si>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</si>
  <si>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</si>
  <si>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</si>
  <si>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</si>
  <si>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</si>
  <si>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</si>
  <si>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</si>
  <si>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</si>
  <si>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</si>
  <si>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</si>
  <si>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</si>
  <si>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</si>
  <si>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</si>
  <si>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</si>
  <si>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</si>
  <si>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</si>
  <si>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</si>
  <si>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</si>
  <si>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</si>
  <si>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</si>
  <si>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</si>
  <si>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</si>
  <si>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</si>
  <si>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</si>
  <si>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</si>
  <si>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</si>
  <si>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</si>
  <si>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</si>
  <si>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</si>
  <si>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</si>
  <si>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</si>
  <si>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</si>
  <si>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</si>
  <si>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</si>
  <si>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</si>
  <si>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</si>
  <si>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</si>
  <si>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</si>
  <si>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</si>
  <si>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</si>
  <si>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</si>
  <si>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</si>
  <si>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</si>
  <si>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</si>
  <si>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</si>
  <si>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</si>
  <si>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</si>
  <si>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</si>
  <si>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</si>
  <si>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</si>
  <si>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</si>
  <si>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</si>
  <si>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</si>
  <si>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</si>
  <si>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</si>
  <si>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</si>
  <si>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</si>
  <si>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</si>
  <si>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</si>
  <si>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</si>
  <si>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</si>
  <si>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</si>
  <si>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</si>
  <si>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</si>
  <si>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</si>
  <si>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</si>
  <si>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</si>
  <si>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</si>
  <si>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</si>
  <si>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</si>
  <si>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</si>
  <si>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</si>
  <si>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</si>
  <si>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</si>
  <si>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</si>
  <si>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</si>
  <si>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</si>
  <si>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</si>
  <si>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</si>
  <si>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</si>
  <si>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</si>
  <si>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</si>
  <si>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</si>
  <si>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</si>
  <si>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</si>
  <si>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</si>
  <si>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</si>
  <si>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</si>
  <si>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</si>
  <si>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</si>
  <si>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</si>
  <si>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</si>
  <si>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</si>
  <si>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</si>
  <si>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</si>
  <si>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</si>
  <si>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</si>
  <si>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</si>
  <si>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</si>
  <si>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</si>
  <si>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</si>
  <si>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</si>
  <si>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</si>
  <si>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</si>
  <si>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</si>
  <si>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</si>
  <si>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</si>
  <si>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</si>
  <si>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</si>
  <si>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</si>
  <si>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</si>
  <si>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</si>
  <si>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</si>
  <si>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</si>
  <si>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</si>
  <si>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</si>
  <si>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</si>
  <si>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</si>
  <si>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</si>
  <si>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</si>
  <si>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</si>
  <si>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</si>
  <si>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</si>
  <si>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</si>
  <si>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</si>
  <si>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</si>
  <si>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</si>
  <si>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</si>
  <si>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</si>
  <si>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</si>
  <si>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</si>
  <si>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</si>
  <si>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</si>
  <si>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</si>
  <si>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</si>
  <si>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</si>
  <si>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</si>
  <si>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</si>
  <si>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</si>
  <si>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</si>
  <si>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</si>
  <si>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</si>
  <si>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</si>
  <si>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</si>
  <si>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</si>
  <si>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</si>
  <si>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</si>
  <si>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</si>
  <si>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</si>
  <si>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</si>
  <si>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</si>
  <si>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</si>
  <si>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</si>
  <si>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</si>
  <si>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</si>
  <si>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</si>
  <si>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</si>
  <si>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</si>
  <si>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</si>
  <si>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</si>
  <si>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</si>
  <si>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</si>
  <si>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</si>
  <si>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</si>
  <si>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</si>
  <si>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</si>
  <si>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</si>
  <si>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</si>
  <si>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</si>
  <si>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</si>
  <si>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</si>
  <si>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</si>
  <si>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</si>
  <si>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</si>
  <si>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</si>
  <si>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</si>
  <si>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</si>
  <si>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</si>
  <si>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</si>
  <si>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</si>
  <si>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</si>
  <si>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</si>
  <si>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</si>
  <si>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</si>
  <si>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</si>
  <si>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</si>
  <si>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</si>
  <si>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</si>
  <si>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</si>
  <si>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</si>
  <si>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</si>
  <si>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</si>
  <si>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</si>
  <si>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</si>
  <si>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</si>
  <si>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</si>
  <si>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</si>
  <si>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</si>
  <si>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</si>
  <si>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</si>
  <si>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</si>
  <si>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</si>
  <si>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</si>
  <si>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</si>
  <si>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</si>
  <si>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</si>
  <si>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</si>
  <si>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</si>
  <si>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</si>
  <si>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</si>
  <si>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</si>
  <si>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</si>
  <si>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</si>
  <si>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</si>
  <si>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</si>
  <si>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</si>
  <si>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</si>
  <si>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</si>
  <si>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</si>
  <si>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</si>
  <si>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</si>
  <si>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</si>
  <si>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</si>
  <si>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</si>
  <si>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</si>
  <si>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</si>
  <si>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</si>
  <si>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</si>
  <si>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</si>
  <si>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</si>
  <si>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</si>
  <si>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</si>
  <si>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</si>
  <si>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</si>
  <si>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</si>
  <si>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</si>
  <si>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</si>
  <si>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</si>
  <si>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</si>
  <si>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</si>
  <si>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</si>
  <si>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</si>
  <si>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</si>
  <si>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</si>
  <si>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</si>
  <si>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</si>
  <si>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</si>
  <si>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</si>
  <si>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</si>
  <si>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</si>
  <si>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</si>
  <si>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</si>
  <si>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</si>
  <si>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</si>
  <si>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</si>
  <si>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</si>
  <si>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</si>
  <si>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</si>
  <si>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</si>
  <si>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</si>
  <si>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</si>
  <si>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</si>
  <si>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</si>
  <si>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</si>
  <si>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</si>
  <si>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</si>
  <si>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</si>
  <si>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</si>
  <si>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</si>
  <si>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</si>
  <si>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</si>
  <si>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</si>
  <si>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</si>
  <si>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</si>
  <si>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</si>
  <si>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</si>
  <si>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</si>
  <si>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</si>
  <si>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</si>
  <si>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</si>
  <si>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</si>
  <si>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</si>
  <si>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</si>
  <si>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</si>
  <si>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</si>
  <si>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</si>
  <si>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</si>
  <si>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</si>
  <si>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</si>
  <si>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</si>
  <si>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</si>
  <si>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</si>
  <si>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</si>
  <si>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</si>
  <si>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</si>
  <si>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</si>
  <si>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</si>
  <si>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</si>
  <si>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</si>
  <si>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</si>
  <si>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</si>
  <si>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</si>
  <si>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</si>
  <si>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</si>
  <si>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</si>
  <si>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</si>
  <si>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</si>
  <si>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</si>
  <si>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</si>
  <si>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</si>
  <si>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</si>
  <si>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</si>
  <si>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</si>
  <si>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</si>
  <si>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</si>
  <si>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</si>
  <si>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</si>
  <si>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</si>
  <si>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</si>
  <si>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</si>
  <si>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</si>
  <si>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</si>
  <si>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</si>
  <si>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</si>
  <si>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</si>
  <si>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</si>
  <si>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</si>
  <si>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</si>
  <si>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</si>
  <si>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</si>
  <si>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</si>
  <si>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</si>
  <si>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</si>
  <si>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</si>
  <si>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</si>
  <si>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</si>
  <si>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</si>
  <si>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</si>
  <si>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</si>
  <si>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</si>
  <si>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</si>
  <si>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</si>
  <si>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</si>
  <si>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</si>
  <si>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</si>
  <si>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</si>
  <si>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</si>
  <si>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</si>
  <si>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</si>
  <si>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</si>
  <si>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</si>
  <si>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</si>
  <si>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</si>
  <si>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</si>
  <si>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</si>
  <si>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</si>
  <si>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</si>
  <si>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</si>
  <si>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</si>
  <si>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</si>
  <si>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</si>
  <si>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</si>
  <si>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</si>
  <si>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</si>
  <si>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</si>
  <si>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</si>
  <si>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</si>
  <si>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</si>
  <si>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</si>
  <si>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</si>
  <si>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</si>
  <si>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</si>
  <si>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</si>
  <si>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</si>
  <si>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</si>
  <si>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</si>
  <si>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</si>
  <si>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</si>
  <si>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</si>
  <si>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</si>
  <si>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</si>
  <si>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</si>
  <si>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</si>
  <si>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</si>
  <si>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</si>
  <si>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</si>
  <si>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</si>
  <si>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</si>
  <si>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</si>
  <si>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</si>
  <si>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</si>
  <si>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</si>
  <si>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</si>
  <si>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</si>
  <si>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</si>
  <si>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</si>
  <si>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</si>
  <si>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</si>
  <si>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</si>
  <si>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</si>
  <si>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</si>
  <si>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</si>
  <si>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</si>
  <si>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</si>
  <si>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</si>
  <si>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</si>
  <si>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</si>
  <si>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</si>
  <si>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</si>
  <si>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</si>
  <si>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</si>
  <si>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</si>
  <si>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</si>
  <si>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</si>
  <si>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</si>
  <si>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</si>
  <si>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</si>
  <si>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</si>
  <si>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</si>
  <si>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</si>
  <si>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</si>
  <si>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</si>
  <si>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</si>
  <si>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</si>
  <si>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</si>
  <si>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</si>
  <si>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</si>
  <si>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</si>
  <si>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</si>
  <si>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</si>
  <si>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</si>
  <si>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</si>
  <si>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</si>
  <si>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</si>
  <si>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</si>
  <si>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</si>
  <si>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</si>
  <si>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</si>
  <si>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</si>
  <si>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</si>
  <si>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</si>
  <si>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</si>
  <si>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</si>
  <si>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</si>
  <si>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</si>
  <si>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</si>
  <si>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</si>
  <si>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</si>
  <si>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</si>
  <si>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</si>
  <si>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</si>
  <si>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</si>
  <si>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</si>
  <si>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</si>
  <si>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</si>
  <si>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</si>
  <si>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</si>
  <si>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</si>
  <si>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</si>
  <si>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</si>
  <si>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</si>
  <si>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</si>
  <si>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</si>
  <si>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</si>
  <si>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</si>
  <si>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</si>
  <si>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</si>
  <si>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</si>
  <si>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</si>
  <si>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</si>
  <si>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</si>
  <si>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</si>
  <si>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</si>
  <si>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</si>
  <si>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</si>
  <si>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</si>
  <si>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</si>
  <si>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</si>
  <si>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</si>
  <si>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</si>
  <si>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</si>
  <si>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</si>
  <si>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</si>
  <si>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</si>
  <si>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</si>
  <si>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</si>
  <si>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</si>
  <si>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</si>
  <si>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</si>
  <si>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</si>
  <si>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</si>
  <si>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</si>
  <si>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</si>
  <si>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</si>
  <si>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</si>
  <si>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</si>
  <si>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</si>
  <si>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</si>
  <si>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</si>
  <si>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</si>
  <si>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</si>
  <si>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</si>
  <si>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</si>
  <si>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</si>
  <si>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</si>
  <si>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</si>
  <si>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</si>
  <si>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</si>
  <si>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</si>
  <si>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</si>
  <si>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</si>
  <si>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</si>
  <si>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</si>
  <si>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</si>
  <si>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</si>
  <si>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</si>
  <si>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</si>
  <si>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</si>
  <si>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</si>
  <si>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</si>
  <si>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</si>
  <si>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</si>
  <si>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</si>
  <si>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</si>
  <si>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</si>
  <si>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</si>
  <si>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</si>
  <si>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</si>
  <si>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</si>
  <si>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</si>
  <si>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</si>
  <si>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</si>
  <si>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</si>
  <si>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</si>
  <si>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</si>
  <si>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</si>
  <si>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</si>
  <si>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</si>
  <si>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</si>
  <si>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</si>
  <si>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</si>
  <si>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</si>
  <si>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</si>
  <si>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</si>
  <si>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</si>
  <si>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</si>
  <si>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</si>
  <si>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</si>
  <si>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</si>
  <si>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</si>
  <si>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</si>
  <si>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</si>
  <si>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</si>
  <si>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</si>
  <si>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</si>
  <si>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</si>
  <si>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</si>
  <si>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</si>
  <si>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</si>
  <si>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</si>
  <si>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</si>
  <si>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</si>
  <si>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</si>
  <si>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</si>
  <si>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</si>
  <si>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</si>
  <si>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</si>
  <si>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</si>
  <si>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</si>
  <si>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</si>
  <si>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</si>
  <si>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</si>
  <si>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</si>
  <si>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</si>
  <si>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</si>
  <si>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</si>
  <si>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</si>
  <si>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</si>
  <si>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</si>
  <si>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</si>
  <si>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</si>
  <si>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</si>
  <si>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</si>
  <si>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</si>
  <si>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</si>
  <si>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</si>
  <si>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</si>
  <si>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</si>
  <si>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</si>
  <si>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</si>
  <si>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</si>
  <si>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</si>
  <si>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</si>
  <si>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</si>
  <si>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</si>
  <si>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</si>
  <si>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</si>
  <si>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</si>
  <si>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</si>
  <si>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</si>
  <si>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</si>
  <si>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</si>
  <si>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</si>
  <si>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</si>
  <si>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</si>
  <si>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</si>
  <si>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</si>
  <si>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</si>
  <si>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</si>
  <si>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</si>
  <si>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</si>
  <si>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</si>
  <si>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</si>
  <si>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</si>
  <si>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</si>
  <si>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</si>
  <si>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</si>
  <si>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</si>
  <si>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</si>
  <si>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</si>
  <si>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</si>
  <si>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</si>
  <si>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</si>
  <si>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</si>
  <si>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</si>
  <si>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</si>
  <si>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</si>
  <si>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</si>
  <si>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</si>
  <si>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</si>
  <si>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</si>
  <si>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</si>
  <si>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</si>
  <si>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</si>
  <si>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</si>
  <si>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</si>
  <si>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</si>
  <si>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</si>
  <si>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</si>
  <si>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</si>
  <si>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</si>
  <si>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</si>
  <si>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</si>
  <si>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</si>
  <si>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</si>
  <si>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</si>
  <si>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</si>
  <si>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</si>
  <si>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</si>
  <si>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</si>
  <si>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</si>
  <si>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</si>
  <si>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</si>
  <si>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</si>
  <si>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</si>
  <si>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</si>
  <si>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</si>
  <si>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</si>
  <si>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</si>
  <si>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</si>
  <si>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</si>
  <si>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</si>
  <si>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</si>
  <si>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</si>
  <si>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</si>
  <si>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</si>
  <si>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</si>
  <si>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</si>
  <si>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</si>
  <si>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</si>
  <si>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</si>
  <si>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</si>
  <si>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</si>
  <si>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</si>
  <si>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</si>
  <si>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</si>
  <si>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</si>
  <si>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</si>
  <si>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</si>
  <si>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</si>
  <si>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</si>
  <si>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</si>
  <si>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</si>
  <si>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</si>
  <si>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</si>
  <si>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</si>
  <si>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</si>
  <si>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</si>
  <si>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</si>
  <si>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</si>
  <si>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</si>
  <si>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</si>
  <si>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</si>
  <si>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</si>
  <si>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</si>
  <si>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</si>
  <si>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</si>
  <si>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</si>
  <si>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</si>
  <si>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</si>
  <si>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</si>
  <si>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</si>
  <si>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</si>
  <si>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</si>
  <si>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</si>
  <si>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</si>
  <si>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</si>
  <si>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</si>
  <si>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</si>
  <si>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</si>
  <si>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</si>
  <si>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</si>
  <si>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</si>
  <si>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</si>
  <si>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</si>
  <si>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</si>
  <si>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</si>
  <si>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</si>
  <si>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</si>
  <si>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</si>
  <si>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</si>
  <si>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</si>
  <si>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</si>
  <si>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</si>
  <si>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</si>
  <si>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</si>
  <si>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</si>
  <si>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</si>
  <si>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</si>
  <si>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</si>
  <si>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</si>
  <si>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</si>
  <si>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</si>
  <si>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</si>
  <si>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</si>
  <si>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</si>
  <si>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</si>
  <si>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</si>
  <si>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</si>
  <si>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</si>
  <si>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</si>
  <si>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</si>
  <si>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</si>
  <si>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</si>
  <si>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</si>
  <si>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</si>
  <si>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</si>
  <si>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</si>
  <si>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</si>
  <si>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</si>
  <si>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</si>
  <si>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</si>
  <si>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</si>
  <si>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</si>
  <si>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</si>
  <si>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</si>
  <si>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</si>
  <si>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</si>
  <si>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</si>
  <si>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</si>
  <si>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</si>
  <si>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</si>
  <si>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</si>
  <si>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</si>
  <si>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</si>
  <si>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</si>
  <si>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</si>
  <si>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</si>
  <si>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</si>
  <si>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</si>
  <si>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</si>
  <si>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</si>
  <si>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</si>
  <si>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</si>
  <si>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</si>
  <si>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</si>
  <si>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</si>
  <si>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</si>
  <si>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</si>
  <si>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</si>
  <si>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</si>
  <si>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</si>
  <si>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</si>
  <si>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</si>
  <si>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</si>
  <si>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</si>
  <si>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</si>
  <si>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</si>
  <si>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</si>
  <si>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</si>
  <si>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</si>
  <si>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</si>
  <si>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</si>
  <si>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</si>
  <si>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</si>
  <si>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</si>
  <si>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</si>
  <si>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</si>
  <si>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</si>
  <si>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</si>
  <si>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</si>
  <si>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</si>
  <si>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</si>
  <si>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</si>
  <si>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</si>
  <si>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</si>
  <si>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</si>
  <si>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</si>
  <si>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</si>
  <si>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</si>
  <si>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</si>
  <si>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</si>
  <si>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</si>
  <si>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</si>
  <si>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</si>
  <si>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</si>
  <si>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</si>
  <si>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</si>
  <si>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</si>
  <si>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</si>
  <si>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</si>
  <si>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</si>
  <si>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</si>
  <si>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</si>
  <si>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</si>
  <si>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</si>
  <si>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</si>
  <si>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</si>
  <si>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</si>
  <si>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</si>
  <si>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</si>
  <si>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</si>
  <si>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</si>
  <si>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</si>
  <si>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</si>
  <si>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</si>
  <si>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</si>
  <si>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</si>
  <si>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</si>
  <si>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</si>
  <si>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</si>
  <si>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</si>
  <si>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</si>
  <si>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</si>
  <si>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</si>
  <si>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</si>
  <si>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</si>
  <si>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</si>
  <si>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</si>
  <si>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</si>
  <si>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</si>
  <si>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</si>
  <si>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</si>
  <si>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</si>
  <si>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</si>
  <si>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</si>
  <si>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</si>
  <si>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</si>
  <si>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</si>
  <si>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</si>
  <si>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</si>
  <si>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</si>
  <si>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</si>
  <si>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</si>
  <si>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</si>
  <si>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</si>
  <si>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</si>
  <si>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</si>
  <si>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</si>
  <si>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</si>
  <si>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</si>
  <si>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</si>
  <si>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</si>
  <si>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</si>
  <si>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</si>
  <si>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</si>
  <si>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</si>
  <si>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</si>
  <si>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</si>
  <si>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</si>
  <si>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</si>
  <si>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</si>
  <si>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</si>
  <si>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</si>
  <si>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</si>
  <si>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</si>
  <si>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</si>
  <si>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</si>
  <si>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</si>
  <si>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</si>
  <si>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</si>
  <si>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</si>
  <si>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</si>
  <si>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</si>
  <si>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</si>
  <si>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</si>
  <si>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</si>
  <si>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</si>
  <si>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</si>
  <si>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</si>
  <si>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</si>
  <si>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</si>
  <si>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</si>
  <si>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</si>
  <si>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</si>
  <si>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</si>
  <si>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</si>
  <si>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</si>
  <si>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</si>
  <si>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</si>
  <si>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</si>
  <si>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</si>
  <si>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</si>
  <si>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</si>
  <si>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</si>
  <si>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</si>
  <si>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</si>
  <si>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</si>
  <si>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</si>
  <si>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</si>
  <si>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</si>
  <si>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</si>
  <si>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</si>
  <si>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</si>
  <si>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</si>
  <si>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</si>
  <si>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</si>
  <si>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</si>
  <si>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</si>
  <si>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</si>
  <si>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</si>
  <si>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</si>
  <si>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</si>
  <si>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</si>
  <si>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</si>
  <si>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</si>
  <si>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</si>
  <si>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</si>
  <si>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</si>
  <si>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</si>
  <si>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</si>
  <si>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</si>
  <si>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</si>
  <si>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</si>
  <si>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</si>
  <si>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</si>
  <si>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</si>
  <si>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</si>
  <si>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</si>
  <si>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</si>
  <si>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</si>
  <si>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</si>
  <si>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</si>
  <si>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</si>
  <si>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</si>
  <si>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</si>
  <si>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</si>
  <si>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</si>
  <si>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</si>
  <si>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</si>
  <si>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</si>
  <si>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</si>
  <si>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</si>
  <si>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</si>
  <si>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</si>
  <si>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</si>
  <si>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</si>
  <si>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</si>
  <si>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</si>
  <si>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</si>
  <si>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</si>
  <si>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</si>
  <si>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</si>
  <si>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</si>
  <si>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</si>
  <si>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</si>
  <si>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</si>
  <si>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</si>
  <si>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</si>
  <si>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</si>
  <si>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</si>
  <si>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</si>
  <si>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</si>
  <si>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</si>
  <si>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</si>
  <si>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</si>
  <si>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</si>
  <si>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</si>
  <si>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</si>
  <si>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</si>
  <si>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</si>
  <si>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</si>
  <si>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</si>
  <si>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</si>
  <si>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</si>
  <si>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</si>
  <si>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</si>
  <si>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</si>
  <si>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</si>
  <si>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</si>
  <si>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</si>
  <si>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</si>
  <si>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</si>
  <si>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</si>
  <si>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</si>
  <si>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</si>
  <si>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</si>
  <si>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</si>
  <si>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</si>
  <si>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</si>
  <si>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</si>
  <si>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</si>
  <si>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</si>
  <si>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</si>
  <si>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</si>
  <si>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</si>
  <si>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</si>
  <si>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</si>
  <si>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</si>
  <si>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</si>
  <si>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</si>
  <si>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</si>
  <si>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</si>
  <si>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</si>
  <si>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</si>
  <si>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</si>
  <si>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</si>
  <si>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</si>
  <si>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</si>
  <si>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</si>
  <si>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</si>
  <si>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</si>
  <si>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</si>
  <si>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</si>
  <si>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</si>
  <si>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</si>
  <si>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</si>
  <si>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</si>
  <si>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</si>
  <si>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</si>
  <si>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</si>
  <si>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</si>
  <si>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</si>
  <si>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</si>
  <si>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</si>
  <si>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</si>
  <si>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</si>
  <si>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</si>
  <si>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</si>
  <si>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</si>
  <si>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</si>
  <si>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</si>
  <si>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</si>
  <si>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</si>
  <si>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</si>
  <si>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</si>
  <si>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</si>
  <si>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</si>
  <si>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</si>
  <si>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</si>
  <si>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</si>
  <si>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</si>
  <si>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</si>
  <si>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</si>
  <si>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</si>
  <si>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</si>
  <si>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</si>
  <si>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</si>
  <si>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</si>
  <si>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</si>
  <si>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</si>
  <si>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</si>
  <si>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</si>
  <si>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</si>
  <si>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</si>
  <si>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</si>
  <si>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</si>
  <si>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</si>
  <si>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</si>
  <si>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</si>
  <si>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</si>
  <si>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</si>
  <si>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</si>
  <si>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</si>
  <si>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</si>
  <si>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</si>
  <si>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</si>
  <si>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</si>
  <si>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</si>
  <si>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</si>
  <si>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</si>
  <si>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</si>
  <si>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</si>
  <si>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</si>
  <si>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</si>
  <si>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</si>
  <si>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</si>
  <si>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</si>
  <si>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</si>
  <si>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</si>
  <si>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</si>
  <si>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</si>
  <si>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</si>
  <si>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</si>
  <si>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</si>
  <si>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</si>
  <si>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</si>
  <si>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</si>
  <si>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</si>
  <si>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</si>
  <si>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</si>
  <si>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</si>
  <si>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</si>
  <si>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</si>
  <si>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</si>
  <si>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</si>
  <si>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</si>
  <si>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</si>
  <si>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</si>
  <si>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</si>
  <si>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</si>
  <si>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</si>
  <si>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</si>
  <si>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</si>
  <si>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</si>
  <si>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</si>
  <si>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</si>
  <si>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</si>
  <si>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</si>
  <si>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</si>
  <si>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</si>
  <si>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</si>
  <si>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</si>
  <si>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</si>
  <si>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</si>
  <si>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</si>
  <si>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</si>
  <si>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</si>
  <si>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</si>
  <si>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</si>
  <si>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</si>
  <si>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</si>
  <si>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</si>
  <si>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</si>
  <si>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</si>
  <si>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</si>
  <si>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</si>
  <si>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</si>
  <si>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</si>
  <si>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</si>
  <si>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</si>
  <si>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</si>
  <si>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</si>
  <si>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</si>
  <si>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</si>
  <si>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</si>
  <si>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</si>
  <si>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</si>
  <si>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</si>
  <si>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</si>
  <si>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</si>
  <si>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</si>
  <si>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</si>
  <si>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</si>
  <si>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</si>
  <si>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</si>
  <si>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</si>
  <si>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</si>
  <si>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</si>
  <si>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</si>
  <si>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</si>
  <si>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</si>
  <si>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</si>
  <si>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</si>
  <si>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</si>
  <si>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</si>
  <si>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</si>
  <si>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</si>
  <si>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</si>
  <si>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</si>
  <si>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</si>
  <si>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</si>
  <si>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</si>
  <si>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</si>
  <si>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</si>
  <si>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</si>
  <si>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</si>
  <si>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</si>
  <si>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</si>
  <si>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</si>
  <si>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</si>
  <si>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</si>
  <si>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</si>
  <si>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</si>
  <si>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</si>
  <si>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</si>
  <si>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</si>
  <si>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</si>
  <si>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</si>
  <si>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</si>
  <si>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</si>
  <si>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</si>
  <si>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</si>
  <si>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</si>
  <si>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</si>
  <si>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</si>
  <si>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</si>
  <si>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</si>
  <si>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</si>
  <si>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</si>
  <si>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</si>
  <si>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</si>
  <si>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</si>
  <si>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</si>
  <si>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</si>
  <si>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</si>
  <si>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</si>
  <si>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</si>
  <si>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</si>
  <si>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</si>
  <si>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</si>
  <si>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</si>
  <si>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</si>
  <si>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</si>
  <si>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</si>
  <si>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</si>
  <si>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</si>
  <si>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</si>
  <si>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</si>
  <si>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</si>
  <si>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</si>
  <si>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</si>
  <si>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</si>
  <si>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</si>
  <si>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</si>
  <si>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</si>
  <si>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</si>
  <si>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</si>
  <si>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</si>
  <si>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</si>
  <si>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</si>
  <si>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</si>
  <si>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</si>
  <si>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</si>
  <si>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</si>
  <si>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</si>
  <si>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</si>
  <si>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</si>
  <si>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</si>
  <si>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</si>
  <si>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</si>
  <si>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</si>
  <si>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</si>
  <si>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</si>
  <si>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</si>
  <si>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</si>
  <si>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</si>
  <si>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</si>
  <si>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</si>
  <si>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</si>
  <si>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</si>
  <si>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</si>
  <si>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</si>
  <si>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</si>
  <si>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</si>
  <si>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</si>
  <si>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</si>
  <si>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</si>
  <si>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</si>
  <si>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</si>
  <si>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</si>
  <si>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</si>
  <si>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</si>
  <si>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</si>
  <si>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</si>
  <si>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</si>
  <si>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</si>
  <si>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</si>
  <si>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</si>
  <si>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</si>
  <si>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</si>
  <si>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</si>
  <si>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</si>
  <si>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</si>
  <si>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</si>
  <si>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</si>
  <si>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</si>
  <si>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</si>
  <si>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</si>
  <si>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</si>
  <si>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</si>
  <si>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</si>
  <si>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</si>
  <si>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</si>
  <si>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</si>
  <si>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</si>
  <si>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</si>
  <si>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</si>
  <si>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</si>
  <si>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</si>
  <si>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</si>
  <si>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</si>
  <si>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</si>
  <si>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</si>
  <si>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</si>
  <si>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</si>
  <si>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</si>
  <si>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</si>
  <si>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</si>
  <si>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</si>
  <si>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</si>
  <si>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</si>
  <si>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</si>
  <si>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</si>
  <si>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</si>
  <si>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</si>
  <si>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</si>
  <si>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</si>
  <si>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</si>
  <si>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</si>
  <si>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</si>
  <si>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</si>
  <si>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</si>
  <si>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</si>
  <si>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</si>
  <si>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</si>
  <si>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</si>
  <si>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</si>
  <si>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</si>
  <si>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</si>
  <si>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</si>
  <si>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</si>
  <si>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</si>
  <si>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</si>
  <si>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</si>
  <si>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</si>
  <si>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</si>
  <si>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</si>
  <si>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</si>
  <si>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</si>
  <si>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</si>
  <si>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</si>
  <si>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</si>
  <si>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</si>
  <si>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</si>
  <si>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</si>
  <si>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</si>
  <si>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</si>
  <si>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</si>
  <si>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</si>
  <si>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</si>
  <si>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</si>
  <si>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</si>
  <si>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</si>
  <si>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</si>
  <si>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</si>
  <si>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</si>
  <si>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</si>
  <si>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</si>
  <si>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</si>
  <si>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</si>
  <si>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</si>
  <si>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</si>
  <si>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</si>
  <si>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</si>
  <si>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</si>
  <si>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</si>
  <si>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</si>
  <si>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</si>
  <si>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</si>
  <si>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</si>
  <si>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</si>
  <si>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</si>
  <si>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</si>
  <si>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</si>
  <si>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</si>
  <si>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</si>
  <si>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</si>
  <si>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</si>
  <si>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</si>
  <si>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</si>
  <si>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</si>
  <si>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</si>
  <si>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</si>
  <si>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</si>
  <si>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</si>
  <si>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</si>
  <si>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</si>
  <si>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</si>
  <si>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</si>
  <si>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</si>
  <si>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</si>
  <si>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</si>
  <si>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</si>
  <si>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</si>
  <si>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</si>
  <si>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</si>
  <si>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</si>
  <si>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</si>
  <si>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</si>
  <si>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</si>
  <si>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</si>
  <si>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</si>
  <si>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</si>
  <si>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</si>
  <si>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</si>
  <si>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</si>
  <si>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</si>
  <si>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</si>
  <si>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</si>
  <si>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</si>
  <si>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</si>
  <si>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</si>
  <si>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</si>
  <si>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</si>
  <si>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</si>
  <si>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</si>
  <si>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</si>
  <si>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</si>
  <si>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</si>
  <si>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</si>
  <si>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</si>
  <si>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</si>
  <si>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</si>
  <si>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</si>
  <si>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</si>
  <si>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</si>
  <si>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</si>
  <si>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</si>
  <si>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</si>
  <si>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</si>
  <si>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</si>
  <si>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</si>
  <si>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</si>
  <si>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</si>
  <si>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</si>
  <si>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</si>
  <si>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</si>
  <si>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</si>
  <si>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</si>
  <si>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</si>
  <si>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</si>
  <si>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</si>
  <si>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</si>
  <si>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</si>
  <si>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</si>
  <si>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</si>
  <si>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</si>
  <si>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</si>
  <si>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</si>
  <si>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</si>
  <si>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</si>
  <si>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</si>
  <si>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</si>
  <si>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</si>
  <si>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</si>
  <si>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</si>
  <si>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</si>
  <si>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</si>
  <si>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</si>
  <si>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</si>
  <si>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</si>
  <si>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</si>
  <si>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</si>
  <si>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</si>
  <si>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</si>
  <si>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</si>
  <si>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</si>
  <si>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</si>
  <si>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</si>
  <si>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</si>
  <si>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</si>
  <si>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</si>
  <si>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</si>
  <si>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</si>
  <si>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</si>
  <si>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</si>
  <si>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</si>
  <si>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</si>
  <si>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</si>
  <si>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</si>
  <si>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</si>
  <si>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</si>
  <si>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</si>
  <si>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</si>
  <si>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</si>
  <si>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</si>
  <si>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</si>
  <si>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</si>
  <si>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</si>
  <si>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</si>
  <si>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</si>
  <si>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</si>
  <si>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</si>
  <si>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</si>
  <si>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</si>
  <si>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</si>
  <si>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</si>
  <si>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</si>
  <si>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</si>
  <si>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</si>
  <si>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</si>
  <si>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</si>
  <si>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</si>
  <si>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</si>
  <si>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</si>
  <si>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</si>
  <si>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</si>
  <si>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</si>
  <si>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</si>
  <si>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</si>
  <si>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</si>
  <si>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</si>
  <si>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</si>
  <si>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</si>
  <si>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</si>
  <si>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</si>
  <si>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</si>
  <si>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</si>
  <si>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</si>
  <si>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</si>
  <si>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</si>
  <si>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</si>
  <si>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</si>
  <si>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</si>
  <si>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</si>
  <si>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</si>
  <si>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</si>
  <si>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</si>
  <si>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</si>
  <si>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</si>
  <si>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</si>
  <si>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</si>
  <si>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</si>
  <si>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</si>
  <si>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</si>
  <si>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</si>
  <si>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</si>
  <si>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</si>
  <si>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</si>
  <si>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</si>
  <si>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</si>
  <si>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</si>
  <si>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</si>
  <si>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</si>
  <si>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</si>
  <si>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</si>
  <si>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</si>
  <si>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</si>
  <si>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</si>
  <si>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</si>
  <si>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</si>
  <si>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</si>
  <si>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</si>
  <si>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</si>
  <si>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</si>
  <si>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</si>
  <si>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</si>
  <si>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</si>
  <si>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</si>
  <si>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</si>
  <si>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</si>
  <si>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</si>
  <si>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</si>
  <si>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</si>
  <si>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</si>
  <si>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</si>
  <si>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</si>
  <si>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</si>
  <si>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</si>
  <si>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</si>
  <si>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</si>
  <si>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</si>
  <si>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</si>
  <si>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</si>
  <si>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</si>
  <si>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</si>
  <si>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</si>
  <si>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</si>
  <si>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</si>
  <si>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</si>
  <si>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</si>
  <si>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</si>
  <si>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</si>
  <si>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</si>
  <si>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</si>
  <si>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</si>
  <si>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</si>
  <si>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</si>
  <si>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</si>
  <si>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</si>
  <si>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</si>
  <si>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</si>
  <si>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</si>
  <si>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</si>
  <si>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</si>
  <si>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</si>
  <si>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</si>
  <si>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</si>
  <si>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</si>
  <si>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</si>
  <si>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</si>
  <si>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</si>
  <si>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</si>
  <si>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</si>
  <si>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</si>
  <si>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</si>
  <si>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</si>
  <si>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</si>
  <si>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</si>
  <si>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</si>
  <si>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</si>
  <si>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</si>
  <si>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</si>
  <si>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</si>
  <si>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</si>
  <si>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</si>
  <si>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</si>
  <si>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</si>
  <si>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</si>
  <si>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</si>
  <si>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</si>
  <si>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</si>
  <si>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</si>
  <si>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</si>
  <si>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</si>
  <si>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</si>
  <si>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</si>
  <si>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</si>
  <si>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</si>
  <si>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</si>
  <si>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</si>
  <si>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</si>
  <si>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</si>
  <si>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</si>
  <si>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</si>
  <si>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</si>
  <si>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</si>
  <si>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</si>
  <si>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</si>
  <si>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</si>
  <si>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</si>
  <si>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</si>
  <si>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</si>
  <si>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</si>
  <si>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</si>
  <si>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</si>
  <si>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</si>
  <si>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</si>
  <si>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</si>
  <si>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</si>
  <si>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</si>
  <si>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</si>
  <si>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</si>
  <si>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</si>
  <si>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</si>
  <si>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</si>
  <si>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</si>
  <si>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</si>
  <si>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</si>
  <si>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</si>
  <si>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</si>
  <si>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</si>
  <si>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</si>
  <si>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</si>
  <si>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</si>
  <si>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</si>
  <si>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</si>
  <si>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</si>
  <si>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</si>
  <si>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</si>
  <si>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</si>
  <si>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</si>
  <si>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</si>
  <si>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</si>
  <si>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</si>
  <si>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</si>
  <si>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</si>
  <si>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</si>
  <si>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</si>
  <si>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</si>
  <si>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</si>
  <si>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</si>
  <si>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</si>
  <si>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</si>
  <si>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</si>
  <si>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</si>
  <si>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</si>
  <si>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</si>
  <si>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</si>
  <si>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</si>
  <si>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</si>
  <si>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</si>
  <si>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</si>
  <si>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</si>
  <si>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</si>
  <si>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</si>
  <si>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</si>
  <si>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</si>
  <si>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</si>
  <si>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</si>
  <si>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</si>
  <si>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</si>
  <si>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</si>
  <si>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</si>
  <si>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</si>
  <si>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</si>
  <si>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</si>
  <si>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</si>
  <si>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</si>
  <si>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</si>
  <si>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</si>
  <si>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</si>
  <si>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</si>
  <si>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</si>
  <si>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</si>
  <si>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</si>
  <si>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</si>
  <si>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</si>
  <si>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</si>
  <si>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</si>
  <si>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</si>
  <si>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</si>
  <si>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</si>
  <si>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</si>
  <si>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</si>
  <si>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</si>
  <si>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</si>
  <si>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</si>
  <si>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</si>
  <si>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</si>
  <si>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</si>
  <si>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</si>
  <si>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</si>
  <si>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</si>
  <si>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</si>
  <si>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</si>
  <si>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</si>
  <si>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</si>
  <si>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</si>
  <si>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</si>
  <si>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</si>
  <si>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</si>
  <si>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</si>
  <si>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</si>
  <si>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</si>
  <si>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</si>
  <si>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</si>
  <si>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</si>
  <si>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</si>
  <si>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</si>
  <si>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</si>
  <si>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</si>
  <si>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</si>
  <si>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</si>
  <si>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</si>
  <si>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</si>
  <si>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</si>
  <si>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</si>
  <si>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</si>
  <si>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</si>
  <si>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</si>
  <si>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</si>
  <si>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</si>
  <si>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</si>
  <si>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</si>
  <si>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</si>
  <si>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</si>
  <si>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</si>
  <si>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</si>
  <si>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</si>
  <si>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</si>
  <si>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</si>
  <si>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</si>
  <si>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</si>
  <si>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</si>
  <si>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</si>
  <si>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</si>
  <si>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</si>
  <si>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</si>
  <si>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</si>
  <si>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</si>
  <si>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</si>
  <si>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</si>
  <si>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</si>
  <si>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</si>
  <si>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</si>
  <si>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</si>
  <si>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</si>
  <si>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</si>
  <si>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</si>
  <si>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</si>
  <si>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</si>
  <si>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</si>
  <si>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</si>
  <si>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</si>
  <si>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</si>
  <si>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</si>
  <si>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</si>
  <si>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</si>
  <si>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</si>
  <si>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</si>
  <si>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</si>
  <si>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</si>
  <si>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</si>
  <si>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</si>
  <si>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</si>
  <si>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</si>
  <si>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</si>
  <si>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</si>
  <si>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</si>
  <si>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</si>
  <si>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</si>
  <si>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</si>
  <si>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</si>
  <si>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</si>
  <si>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</si>
  <si>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</si>
  <si>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</si>
  <si>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</si>
  <si>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</si>
  <si>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</si>
  <si>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</si>
  <si>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</si>
  <si>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</si>
  <si>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</si>
  <si>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</si>
  <si>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</si>
  <si>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</si>
  <si>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</si>
  <si>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</si>
  <si>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</si>
  <si>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</si>
  <si>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</si>
  <si>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</si>
  <si>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</si>
  <si>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</si>
  <si>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</si>
  <si>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</si>
  <si>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</si>
  <si>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</si>
  <si>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</si>
  <si>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</si>
  <si>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</si>
  <si>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</si>
  <si>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</si>
  <si>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</si>
  <si>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</si>
  <si>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</si>
  <si>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</si>
  <si>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</si>
  <si>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</si>
  <si>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</si>
  <si>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</si>
  <si>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</si>
  <si>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</si>
  <si>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</si>
  <si>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</si>
  <si>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</si>
  <si>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</si>
  <si>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</si>
  <si>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</si>
  <si>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</si>
  <si>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</si>
  <si>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</si>
  <si>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</si>
  <si>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</si>
  <si>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</si>
  <si>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</si>
  <si>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</si>
  <si>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</si>
  <si>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</si>
  <si>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</si>
  <si>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</si>
  <si>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</si>
  <si>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</si>
  <si>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</si>
  <si>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</si>
  <si>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</si>
  <si>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</si>
  <si>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</si>
  <si>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</si>
  <si>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</si>
  <si>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</si>
  <si>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</si>
  <si>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</si>
  <si>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</si>
  <si>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</si>
  <si>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</si>
  <si>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</si>
  <si>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</si>
  <si>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</si>
  <si>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</si>
  <si>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</si>
  <si>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</si>
  <si>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</si>
  <si>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</si>
  <si>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</si>
  <si>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</si>
  <si>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</si>
  <si>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</si>
  <si>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</si>
  <si>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</si>
  <si>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</si>
  <si>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</si>
  <si>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</si>
  <si>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</si>
  <si>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</si>
  <si>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</si>
  <si>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</si>
  <si>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</si>
  <si>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</si>
  <si>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</si>
  <si>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</si>
  <si>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</si>
  <si>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</si>
  <si>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</si>
  <si>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</si>
  <si>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</si>
  <si>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</si>
  <si>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</si>
  <si>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</si>
  <si>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</si>
  <si>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</si>
  <si>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</si>
  <si>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</si>
  <si>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</si>
  <si>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</si>
  <si>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</si>
  <si>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</si>
  <si>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</si>
  <si>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</si>
  <si>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</si>
  <si>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</si>
  <si>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</si>
  <si>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</si>
  <si>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</si>
  <si>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</si>
  <si>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</si>
  <si>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</si>
  <si>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</si>
  <si>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</si>
  <si>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</si>
  <si>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</si>
  <si>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</si>
  <si>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</si>
  <si>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</si>
  <si>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</si>
  <si>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</si>
  <si>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</si>
  <si>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</si>
  <si>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</si>
  <si>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</si>
  <si>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</si>
  <si>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</si>
  <si>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</si>
  <si>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</si>
  <si>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</si>
  <si>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</si>
  <si>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</si>
  <si>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</si>
  <si>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</si>
  <si>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</si>
  <si>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</si>
  <si>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</si>
  <si>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</si>
  <si>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</si>
  <si>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</si>
  <si>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</si>
  <si>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</si>
  <si>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</si>
  <si>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</si>
  <si>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</si>
  <si>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</si>
  <si>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</si>
  <si>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</si>
  <si>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</si>
  <si>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</si>
  <si>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</si>
  <si>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</si>
  <si>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</si>
  <si>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</si>
  <si>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</si>
  <si>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</si>
  <si>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</si>
  <si>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</si>
  <si>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</si>
  <si>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</si>
  <si>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</si>
  <si>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</si>
  <si>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</si>
  <si>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</si>
  <si>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</si>
  <si>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</si>
  <si>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</si>
  <si>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</si>
  <si>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</si>
  <si>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</si>
  <si>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</si>
  <si>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</si>
  <si>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</si>
  <si>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</si>
  <si>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</si>
  <si>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</si>
  <si>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</si>
  <si>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</si>
  <si>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</si>
  <si>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</si>
  <si>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</si>
  <si>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</si>
  <si>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</si>
  <si>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</si>
  <si>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</si>
  <si>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</si>
  <si>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</si>
  <si>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</si>
  <si>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</si>
  <si>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</si>
  <si>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</si>
  <si>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</si>
  <si>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</si>
  <si>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</si>
  <si>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</si>
  <si>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</si>
  <si>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</si>
  <si>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</si>
  <si>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</si>
  <si>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</si>
  <si>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</si>
  <si>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</si>
  <si>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</si>
  <si>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</si>
  <si>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</si>
  <si>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</si>
  <si>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</si>
  <si>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</si>
  <si>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</si>
  <si>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</si>
  <si>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</si>
  <si>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</si>
  <si>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</si>
  <si>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</si>
  <si>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</si>
  <si>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</si>
  <si>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</si>
  <si>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</si>
  <si>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</si>
  <si>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</si>
  <si>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</si>
  <si>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</si>
  <si>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</si>
  <si>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</si>
  <si>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</si>
  <si>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</si>
  <si>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</si>
  <si>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</si>
  <si>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</si>
  <si>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</si>
  <si>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</si>
  <si>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</si>
  <si>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</si>
  <si>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</si>
  <si>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</si>
  <si>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</si>
  <si>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</si>
  <si>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</si>
  <si>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</si>
  <si>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</si>
  <si>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</si>
  <si>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</si>
  <si>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</si>
  <si>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</si>
  <si>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</si>
  <si>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</si>
  <si>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</si>
  <si>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</si>
  <si>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</si>
  <si>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</si>
  <si>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</si>
  <si>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</si>
  <si>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</si>
  <si>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</si>
  <si>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</si>
  <si>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</si>
  <si>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</si>
  <si>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</si>
  <si>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</si>
  <si>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</si>
  <si>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</si>
  <si>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</si>
  <si>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</si>
  <si>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</si>
  <si>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</si>
  <si>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</si>
  <si>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</si>
  <si>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</si>
  <si>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</si>
  <si>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</si>
  <si>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</si>
  <si>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</si>
  <si>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</si>
  <si>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</si>
  <si>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</si>
  <si>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</si>
  <si>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</si>
  <si>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</si>
  <si>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</si>
  <si>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</si>
  <si>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</si>
  <si>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</si>
  <si>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</si>
  <si>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</si>
  <si>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</si>
  <si>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</si>
  <si>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</si>
  <si>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</si>
  <si>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</si>
  <si>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</si>
  <si>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</si>
  <si>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</si>
  <si>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</si>
  <si>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</si>
  <si>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</si>
  <si>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</si>
  <si>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</si>
  <si>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</si>
  <si>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</si>
  <si>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</si>
  <si>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</si>
  <si>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</si>
  <si>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</si>
  <si>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</si>
  <si>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</si>
  <si>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</si>
  <si>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</si>
  <si>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</si>
  <si>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</si>
  <si>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</si>
  <si>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</si>
  <si>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</si>
  <si>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</si>
  <si>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</si>
  <si>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</si>
  <si>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</si>
  <si>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</si>
  <si>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</si>
  <si>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</si>
  <si>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</si>
  <si>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</si>
  <si>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</si>
  <si>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</si>
  <si>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</si>
  <si>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</si>
  <si>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</si>
  <si>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</si>
  <si>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</si>
  <si>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</si>
  <si>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</si>
  <si>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</si>
  <si>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</si>
  <si>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</si>
  <si>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</si>
  <si>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</si>
  <si>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</si>
  <si>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</si>
  <si>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</si>
  <si>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</si>
  <si>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</si>
  <si>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</si>
  <si>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</si>
  <si>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</si>
  <si>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</si>
  <si>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</si>
  <si>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</si>
  <si>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</si>
  <si>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</si>
  <si>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</si>
  <si>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</si>
  <si>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</si>
  <si>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</si>
  <si>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</si>
  <si>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</si>
  <si>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</si>
  <si>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</si>
  <si>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</si>
  <si>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</si>
  <si>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</si>
  <si>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</si>
  <si>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</si>
  <si>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</si>
  <si>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</si>
  <si>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</si>
  <si>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</si>
  <si>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</si>
  <si>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</si>
  <si>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</si>
  <si>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</si>
  <si>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</si>
  <si>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</si>
  <si>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</si>
  <si>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</si>
  <si>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</si>
  <si>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</si>
  <si>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</si>
  <si>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</si>
  <si>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</si>
  <si>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</si>
  <si>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</si>
  <si>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</si>
  <si>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</si>
  <si>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</si>
  <si>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</si>
  <si>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</si>
  <si>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</si>
  <si>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</si>
  <si>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</si>
  <si>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</si>
  <si>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</si>
  <si>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</si>
  <si>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</si>
  <si>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</si>
  <si>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</si>
  <si>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</si>
  <si>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</si>
  <si>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</si>
  <si>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</si>
  <si>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</si>
  <si>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</si>
  <si>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</si>
  <si>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</si>
  <si>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</si>
  <si>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</si>
  <si>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</si>
  <si>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</si>
  <si>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</si>
  <si>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</si>
  <si>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</si>
  <si>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</si>
  <si>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</si>
  <si>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</si>
  <si>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</si>
  <si>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</si>
  <si>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</si>
  <si>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</si>
  <si>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</si>
  <si>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</si>
  <si>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</si>
  <si>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</si>
  <si>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</si>
  <si>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</si>
  <si>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</si>
  <si>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</si>
  <si>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</si>
  <si>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</si>
  <si>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</si>
  <si>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</si>
  <si>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</si>
  <si>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</si>
  <si>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</si>
  <si>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</si>
  <si>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</si>
  <si>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</si>
  <si>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</si>
  <si>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</si>
  <si>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</si>
  <si>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</si>
  <si>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</si>
  <si>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</si>
  <si>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</si>
  <si>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</si>
  <si>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</si>
  <si>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</si>
  <si>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</si>
  <si>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</si>
  <si>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</si>
  <si>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</si>
  <si>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</si>
  <si>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</si>
  <si>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</si>
  <si>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</si>
  <si>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</si>
  <si>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</si>
  <si>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</si>
  <si>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</si>
  <si>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</si>
  <si>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</si>
  <si>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</si>
  <si>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</si>
  <si>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</si>
  <si>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</si>
  <si>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</si>
  <si>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</si>
  <si>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</si>
  <si>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</si>
  <si>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</si>
  <si>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</si>
  <si>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</si>
  <si>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</si>
  <si>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</si>
  <si>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</si>
  <si>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</si>
  <si>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</si>
  <si>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</si>
  <si>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</si>
  <si>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</si>
  <si>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</si>
  <si>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</si>
  <si>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</si>
  <si>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</si>
  <si>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</si>
  <si>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</si>
  <si>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</si>
  <si>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</si>
  <si>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</si>
  <si>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</si>
  <si>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</si>
  <si>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</si>
  <si>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</si>
  <si>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</si>
  <si>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</si>
  <si>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</si>
  <si>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</si>
  <si>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</si>
  <si>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</si>
  <si>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</si>
  <si>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</si>
  <si>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</si>
  <si>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</si>
  <si>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</si>
  <si>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</si>
  <si>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</si>
  <si>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</si>
  <si>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</si>
  <si>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</si>
  <si>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</si>
  <si>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</si>
  <si>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</si>
  <si>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</si>
  <si>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</si>
  <si>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</si>
  <si>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</si>
  <si>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</si>
  <si>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</si>
  <si>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</si>
  <si>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</si>
  <si>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</si>
  <si>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</si>
  <si>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</si>
  <si>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</si>
  <si>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</si>
  <si>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</si>
  <si>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</si>
  <si>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</si>
  <si>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</si>
  <si>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</si>
  <si>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</si>
  <si>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</si>
  <si>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</si>
  <si>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</si>
  <si>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</si>
  <si>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</si>
  <si>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</si>
  <si>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</si>
  <si>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</si>
  <si>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</si>
  <si>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</si>
  <si>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</si>
  <si>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</si>
  <si>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</si>
  <si>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</si>
  <si>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</si>
  <si>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</si>
  <si>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</si>
  <si>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</si>
  <si>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</si>
  <si>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</si>
  <si>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</si>
  <si>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</si>
  <si>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</si>
  <si>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</si>
  <si>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</si>
  <si>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</si>
  <si>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</si>
  <si>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</si>
  <si>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</si>
  <si>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</si>
  <si>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</si>
  <si>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</si>
  <si>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</si>
  <si>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</si>
  <si>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</si>
  <si>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</si>
  <si>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</si>
  <si>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</si>
  <si>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</si>
  <si>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</si>
  <si>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</si>
  <si>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</si>
  <si>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</si>
  <si>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</si>
  <si>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</si>
  <si>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</si>
  <si>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</si>
  <si>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</si>
  <si>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</si>
  <si>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</si>
  <si>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</si>
  <si>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</si>
  <si>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</si>
  <si>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</si>
  <si>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</si>
  <si>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</si>
  <si>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</si>
  <si>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</si>
  <si>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</si>
  <si>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</si>
  <si>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</si>
  <si>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</si>
  <si>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</si>
  <si>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</si>
  <si>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</si>
  <si>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</si>
  <si>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</si>
  <si>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</si>
  <si>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</si>
  <si>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</si>
  <si>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</si>
  <si>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</si>
  <si>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</si>
  <si>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</si>
  <si>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</si>
  <si>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</si>
  <si>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</si>
  <si>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</si>
  <si>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</si>
  <si>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</si>
  <si>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</si>
  <si>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</si>
  <si>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</si>
  <si>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</si>
  <si>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</si>
  <si>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</si>
  <si>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</si>
  <si>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</si>
  <si>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</si>
  <si>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</si>
  <si>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</si>
  <si>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</si>
  <si>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</si>
  <si>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</si>
  <si>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</si>
  <si>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</si>
  <si>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</si>
  <si>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</si>
  <si>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</si>
  <si>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</si>
  <si>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</si>
  <si>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</si>
  <si>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</si>
  <si>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</si>
  <si>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</si>
  <si>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</si>
  <si>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</si>
  <si>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</si>
  <si>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</si>
  <si>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</si>
  <si>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</si>
  <si>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</si>
  <si>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</si>
  <si>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</si>
  <si>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</si>
  <si>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</si>
  <si>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</si>
  <si>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</si>
  <si>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</si>
  <si>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</si>
  <si>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</si>
  <si>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</si>
  <si>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</si>
  <si>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</si>
  <si>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</si>
  <si>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</si>
  <si>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</si>
  <si>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</si>
  <si>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</si>
  <si>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</si>
  <si>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</si>
  <si>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</si>
  <si>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</si>
  <si>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</si>
  <si>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</si>
  <si>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</si>
  <si>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</si>
  <si>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</si>
  <si>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</si>
  <si>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</si>
  <si>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</si>
  <si>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</si>
  <si>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</si>
  <si>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</si>
  <si>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</si>
  <si>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</si>
  <si>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</si>
  <si>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</si>
  <si>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</si>
  <si>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</si>
  <si>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</si>
  <si>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</si>
  <si>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</si>
  <si>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</si>
  <si>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</si>
  <si>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</si>
  <si>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</si>
  <si>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</si>
  <si>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</si>
  <si>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</si>
  <si>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</si>
  <si>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</si>
  <si>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</si>
  <si>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</si>
  <si>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</si>
  <si>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</si>
  <si>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</si>
  <si>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</si>
  <si>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</si>
  <si>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</si>
  <si>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</si>
  <si>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</si>
  <si>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</si>
  <si>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</si>
  <si>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</si>
  <si>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</si>
  <si>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</si>
  <si>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</si>
  <si>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</si>
  <si>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</si>
  <si>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</si>
  <si>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</si>
  <si>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</si>
  <si>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</si>
  <si>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</si>
  <si>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</si>
  <si>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</si>
  <si>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</si>
  <si>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</si>
  <si>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</si>
  <si>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</si>
  <si>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</si>
  <si>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</si>
  <si>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</si>
  <si>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</si>
  <si>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</si>
  <si>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</si>
  <si>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</si>
  <si>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</si>
  <si>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</si>
  <si>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</si>
  <si>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</si>
  <si>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</si>
  <si>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</si>
  <si>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</si>
  <si>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</si>
  <si>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</si>
  <si>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</si>
  <si>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</si>
  <si>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</si>
  <si>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</si>
  <si>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</si>
  <si>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</si>
  <si>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</si>
  <si>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</si>
  <si>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</si>
  <si>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</si>
  <si>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</si>
  <si>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</si>
  <si>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</si>
  <si>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</si>
  <si>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</si>
  <si>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</si>
  <si>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</si>
  <si>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</si>
  <si>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</si>
  <si>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</si>
  <si>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</si>
  <si>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</si>
  <si>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</si>
  <si>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</si>
  <si>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</si>
  <si>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</si>
  <si>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</si>
  <si>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</si>
  <si>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</si>
  <si>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</si>
  <si>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</si>
  <si>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</si>
  <si>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</si>
  <si>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</si>
  <si>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</si>
  <si>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</si>
  <si>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</si>
  <si>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</si>
  <si>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</si>
  <si>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</si>
  <si>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</si>
  <si>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</si>
  <si>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</si>
  <si>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</si>
  <si>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</si>
  <si>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</si>
  <si>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</si>
  <si>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</si>
  <si>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</si>
  <si>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</si>
  <si>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</si>
  <si>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</si>
  <si>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</si>
  <si>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</si>
  <si>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</si>
  <si>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</si>
  <si>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</si>
  <si>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</si>
  <si>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</si>
  <si>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</si>
  <si>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</si>
  <si>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</si>
  <si>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</si>
  <si>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</si>
  <si>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</si>
  <si>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</si>
  <si>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</si>
  <si>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</si>
  <si>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</si>
  <si>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</si>
  <si>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</si>
  <si>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</si>
  <si>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</si>
  <si>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</si>
  <si>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</si>
  <si>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</si>
  <si>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</si>
  <si>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</si>
  <si>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</si>
  <si>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</si>
  <si>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</si>
  <si>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</si>
  <si>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</si>
  <si>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</si>
  <si>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</si>
  <si>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</si>
  <si>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</si>
  <si>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</si>
  <si>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</si>
  <si>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</si>
  <si>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</si>
  <si>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</si>
  <si>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</si>
  <si>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</si>
  <si>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</si>
  <si>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</si>
  <si>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</si>
  <si>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</si>
  <si>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</si>
  <si>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</si>
  <si>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</si>
  <si>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</si>
  <si>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</si>
  <si>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</si>
  <si>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</si>
  <si>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</si>
  <si>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</si>
  <si>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</si>
  <si>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</si>
  <si>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</si>
  <si>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</si>
  <si>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</si>
  <si>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</si>
  <si>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</si>
  <si>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</si>
  <si>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</si>
  <si>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</si>
  <si>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</si>
  <si>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</si>
  <si>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</si>
  <si>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</si>
  <si>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</si>
  <si>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</si>
  <si>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</si>
  <si>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</si>
  <si>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</si>
  <si>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</si>
  <si>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</si>
  <si>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</si>
  <si>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</si>
  <si>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</si>
  <si>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</si>
  <si>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</si>
  <si>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</si>
  <si>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</si>
  <si>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</si>
  <si>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</si>
  <si>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</si>
  <si>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</si>
  <si>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</si>
  <si>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</si>
  <si>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</si>
  <si>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</si>
  <si>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</si>
  <si>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</si>
  <si>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</si>
  <si>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</si>
  <si>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</si>
  <si>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</si>
  <si>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</si>
  <si>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</si>
  <si>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</si>
  <si>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</si>
  <si>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</si>
  <si>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</si>
  <si>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</si>
  <si>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</si>
  <si>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</si>
  <si>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</si>
  <si>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</si>
  <si>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</si>
  <si>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</si>
  <si>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</si>
  <si>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</si>
  <si>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</si>
  <si>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</si>
  <si>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</si>
  <si>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</si>
  <si>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</si>
  <si>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</si>
  <si>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</si>
  <si>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</si>
  <si>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</si>
  <si>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</si>
  <si>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</si>
  <si>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</si>
  <si>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</si>
  <si>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</si>
  <si>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</si>
  <si>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</si>
  <si>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</si>
  <si>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</si>
  <si>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</si>
  <si>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</si>
  <si>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</si>
  <si>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</si>
  <si>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</si>
  <si>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</si>
  <si>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</si>
  <si>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</si>
  <si>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</si>
  <si>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</si>
  <si>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</si>
  <si>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</si>
  <si>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</si>
  <si>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</si>
  <si>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</si>
  <si>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</si>
  <si>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</si>
  <si>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</si>
  <si>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</si>
  <si>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</si>
  <si>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</si>
  <si>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</si>
  <si>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</si>
  <si>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</si>
  <si>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</si>
  <si>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</si>
  <si>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</si>
  <si>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</si>
  <si>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</si>
  <si>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</si>
  <si>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</si>
  <si>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</si>
  <si>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</si>
  <si>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</si>
  <si>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</si>
  <si>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</si>
  <si>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</si>
  <si>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</si>
  <si>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</si>
  <si>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</si>
  <si>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</si>
  <si>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</si>
  <si>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</si>
  <si>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</si>
  <si>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</si>
  <si>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</si>
  <si>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</si>
  <si>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</si>
  <si>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</si>
  <si>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</si>
  <si>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</si>
  <si>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</si>
  <si>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</si>
  <si>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</si>
  <si>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</si>
  <si>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</si>
  <si>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</si>
  <si>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</si>
  <si>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</si>
  <si>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</si>
  <si>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</si>
  <si>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</si>
  <si>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</si>
  <si>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</si>
  <si>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</si>
  <si>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</si>
  <si>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</si>
  <si>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</si>
  <si>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</si>
  <si>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</si>
  <si>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</si>
  <si>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</si>
  <si>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</si>
  <si>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</si>
  <si>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</si>
  <si>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</si>
  <si>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</si>
  <si>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</si>
  <si>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</si>
  <si>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</si>
  <si>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</si>
  <si>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</si>
  <si>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</si>
  <si>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</si>
  <si>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</si>
  <si>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</si>
  <si>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</si>
  <si>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</si>
  <si>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</si>
  <si>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</si>
  <si>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</si>
  <si>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</si>
  <si>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</si>
  <si>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</si>
  <si>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</si>
  <si>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</si>
  <si>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</si>
  <si>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</si>
  <si>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</si>
  <si>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</si>
  <si>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</si>
  <si>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</si>
  <si>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</si>
  <si>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</si>
  <si>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</si>
  <si>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</si>
  <si>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</si>
  <si>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</si>
  <si>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</si>
  <si>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</si>
  <si>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</si>
  <si>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</si>
  <si>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</si>
  <si>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</si>
  <si>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</si>
  <si>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</si>
  <si>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</si>
  <si>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</si>
  <si>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</si>
  <si>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</si>
  <si>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</si>
  <si>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</si>
  <si>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</si>
  <si>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</si>
  <si>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</si>
  <si>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</si>
  <si>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</si>
  <si>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</si>
  <si>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</si>
  <si>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</si>
  <si>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</si>
  <si>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</si>
  <si>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</si>
  <si>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</si>
  <si>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</si>
  <si>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</si>
  <si>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</si>
  <si>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</si>
  <si>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</si>
  <si>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</si>
  <si>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</si>
  <si>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</si>
  <si>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</si>
  <si>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</si>
  <si>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</si>
  <si>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</si>
  <si>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</si>
  <si>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</si>
  <si>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</si>
  <si>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</si>
  <si>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</si>
  <si>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</si>
  <si>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</si>
  <si>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</si>
  <si>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</si>
  <si>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</si>
  <si>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</si>
  <si>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</si>
  <si>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</si>
  <si>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</si>
  <si>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</si>
  <si>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</si>
  <si>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</si>
  <si>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</si>
  <si>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</si>
  <si>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</si>
  <si>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</si>
  <si>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</si>
  <si>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</si>
  <si>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</si>
  <si>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</si>
  <si>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</si>
  <si>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</si>
  <si>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</si>
  <si>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</si>
  <si>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</si>
  <si>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</si>
  <si>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</si>
  <si>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</si>
  <si>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</si>
  <si>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</si>
  <si>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</si>
  <si>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</si>
  <si>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</si>
  <si>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</si>
  <si>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</si>
  <si>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</si>
  <si>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</si>
  <si>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</si>
  <si>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</si>
  <si>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</si>
  <si>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</si>
  <si>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</si>
  <si>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</si>
  <si>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</si>
  <si>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</si>
  <si>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</si>
  <si>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</si>
  <si>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</si>
  <si>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</si>
  <si>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</si>
  <si>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</si>
  <si>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</si>
  <si>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</si>
  <si>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</si>
  <si>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</si>
  <si>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</si>
  <si>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</si>
  <si>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</si>
  <si>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</si>
  <si>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</si>
  <si>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</si>
  <si>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</si>
  <si>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</si>
  <si>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</si>
  <si>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</si>
  <si>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</si>
  <si>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</si>
  <si>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</si>
  <si>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</si>
  <si>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</si>
  <si>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</si>
  <si>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</si>
  <si>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</si>
  <si>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</si>
  <si>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</si>
  <si>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</si>
  <si>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</si>
  <si>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</si>
  <si>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</si>
  <si>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</si>
  <si>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</si>
  <si>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</si>
  <si>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</si>
  <si>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</si>
  <si>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</si>
  <si>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</si>
  <si>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</si>
  <si>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</si>
  <si>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</si>
  <si>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</si>
  <si>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</si>
  <si>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</si>
  <si>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</si>
  <si>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</si>
  <si>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</si>
  <si>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</si>
  <si>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</si>
  <si>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</si>
  <si>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</si>
  <si>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</si>
  <si>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</si>
  <si>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</si>
  <si>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</si>
  <si>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</si>
  <si>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</si>
  <si>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</si>
  <si>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</si>
  <si>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</si>
  <si>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</si>
  <si>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</si>
  <si>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</si>
  <si>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</si>
  <si>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</si>
  <si>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</si>
  <si>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</si>
  <si>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</si>
  <si>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</si>
  <si>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</si>
  <si>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</si>
  <si>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</si>
  <si>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</si>
  <si>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</si>
  <si>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</si>
  <si>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</si>
  <si>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</si>
  <si>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</si>
  <si>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</si>
  <si>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</si>
  <si>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</si>
  <si>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</si>
  <si>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</si>
  <si>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</si>
  <si>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</si>
  <si>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</si>
  <si>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</si>
  <si>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</si>
  <si>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</si>
  <si>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</si>
  <si>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</si>
  <si>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</si>
  <si>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</si>
  <si>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</si>
  <si>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</si>
  <si>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</si>
  <si>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</si>
  <si>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</si>
  <si>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</si>
  <si>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</si>
  <si>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</si>
  <si>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</si>
  <si>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</si>
  <si>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</si>
  <si>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</si>
  <si>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</si>
  <si>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</si>
  <si>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</si>
  <si>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</si>
  <si>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</si>
  <si>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</si>
  <si>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</si>
  <si>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</si>
  <si>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</si>
  <si>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</si>
  <si>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</si>
  <si>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</si>
  <si>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</si>
  <si>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</si>
  <si>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</si>
  <si>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</si>
  <si>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</si>
  <si>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</si>
  <si>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</si>
  <si>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</si>
  <si>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</si>
  <si>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</si>
  <si>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</si>
  <si>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</si>
  <si>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</si>
  <si>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</si>
  <si>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</si>
  <si>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</si>
  <si>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</si>
  <si>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</si>
  <si>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</si>
  <si>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</si>
  <si>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</si>
  <si>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</si>
  <si>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</si>
  <si>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</si>
  <si>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</si>
  <si>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</si>
  <si>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</si>
  <si>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</si>
  <si>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</si>
  <si>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</si>
  <si>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</si>
  <si>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</si>
  <si>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</si>
  <si>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</si>
  <si>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</si>
  <si>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</si>
  <si>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</si>
  <si>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</si>
  <si>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</si>
  <si>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</si>
  <si>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</si>
  <si>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</si>
  <si>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</si>
  <si>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</si>
  <si>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</si>
  <si>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</si>
  <si>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</si>
  <si>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</si>
  <si>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</si>
  <si>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</si>
  <si>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</si>
  <si>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</si>
  <si>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</si>
  <si>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</si>
  <si>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</si>
  <si>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</si>
  <si>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</si>
  <si>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</si>
  <si>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</si>
  <si>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</si>
  <si>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</si>
  <si>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</si>
  <si>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</si>
  <si>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</si>
  <si>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</si>
  <si>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</si>
  <si>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</si>
  <si>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</si>
  <si>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</si>
  <si>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</si>
  <si>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</si>
  <si>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</si>
  <si>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</si>
  <si>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</si>
  <si>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</si>
  <si>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</si>
  <si>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</si>
  <si>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</si>
  <si>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</si>
  <si>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</si>
  <si>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</si>
  <si>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</si>
  <si>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</si>
  <si>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</si>
  <si>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</si>
  <si>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</si>
  <si>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</si>
  <si>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</si>
  <si>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</si>
  <si>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</si>
  <si>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</si>
  <si>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</si>
  <si>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</si>
  <si>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</si>
  <si>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</si>
  <si>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</si>
  <si>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</si>
  <si>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</si>
  <si>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</si>
  <si>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</si>
  <si>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</si>
  <si>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</si>
  <si>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</si>
  <si>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</si>
  <si>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</si>
  <si>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</si>
  <si>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</si>
  <si>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</si>
  <si>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</si>
  <si>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</si>
  <si>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</si>
  <si>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</si>
  <si>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</si>
  <si>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</si>
  <si>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</si>
  <si>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</si>
  <si>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</si>
  <si>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</si>
  <si>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</si>
  <si>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</si>
  <si>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</si>
  <si>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</si>
  <si>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</si>
  <si>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</si>
  <si>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</si>
  <si>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</si>
  <si>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</si>
  <si>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</si>
  <si>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</si>
  <si>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</si>
  <si>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</si>
  <si>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</si>
  <si>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</si>
  <si>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</si>
  <si>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</si>
  <si>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</si>
  <si>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</si>
  <si>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</si>
  <si>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</si>
  <si>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</si>
  <si>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</si>
  <si>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</si>
  <si>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</si>
  <si>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</si>
  <si>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</si>
  <si>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</si>
  <si>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</si>
  <si>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</si>
  <si>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</si>
  <si>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</si>
  <si>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</si>
  <si>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</si>
  <si>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</si>
  <si>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</si>
  <si>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</si>
  <si>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</si>
  <si>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</si>
  <si>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</si>
  <si>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</si>
  <si>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</si>
  <si>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</si>
  <si>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</si>
  <si>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</si>
  <si>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</si>
  <si>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</si>
  <si>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</si>
  <si>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</si>
  <si>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</si>
  <si>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</si>
  <si>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</si>
  <si>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</si>
  <si>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</si>
  <si>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</si>
  <si>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</si>
  <si>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</si>
  <si>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</si>
  <si>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</si>
  <si>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</si>
  <si>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</si>
  <si>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</si>
  <si>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</si>
  <si>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</si>
  <si>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</si>
  <si>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</si>
  <si>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</si>
  <si>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</si>
  <si>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</si>
  <si>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</si>
  <si>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</si>
  <si>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</si>
  <si>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</si>
  <si>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</si>
  <si>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</si>
  <si>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</si>
  <si>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</si>
  <si>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</si>
  <si>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</si>
  <si>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</si>
  <si>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</si>
  <si>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</si>
  <si>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</si>
  <si>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</si>
  <si>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</si>
  <si>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</si>
  <si>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</si>
  <si>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</si>
  <si>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</si>
  <si>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</si>
  <si>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</si>
  <si>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</si>
  <si>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</si>
  <si>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</si>
  <si>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</si>
  <si>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</si>
  <si>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</si>
  <si>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</si>
  <si>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</si>
  <si>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</si>
  <si>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</si>
  <si>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</si>
  <si>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</si>
  <si>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</si>
  <si>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</si>
  <si>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</si>
  <si>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</si>
  <si>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</si>
  <si>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</si>
  <si>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</si>
  <si>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</si>
  <si>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</si>
  <si>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</si>
  <si>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</si>
  <si>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</si>
  <si>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</si>
  <si>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</si>
  <si>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</si>
  <si>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</si>
  <si>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</si>
  <si>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</si>
  <si>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</si>
  <si>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</si>
  <si>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</si>
  <si>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</si>
  <si>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</si>
  <si>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</si>
  <si>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</si>
  <si>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</si>
  <si>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</si>
  <si>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</si>
  <si>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</si>
  <si>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</si>
  <si>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</si>
  <si>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</si>
  <si>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</si>
  <si>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</si>
  <si>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</si>
  <si>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</si>
  <si>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</si>
  <si>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</si>
  <si>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</si>
  <si>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</si>
  <si>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</si>
  <si>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</si>
  <si>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</si>
  <si>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</si>
  <si>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</si>
  <si>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</si>
  <si>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</si>
  <si>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</si>
  <si>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</si>
  <si>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</si>
  <si>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</si>
  <si>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</si>
  <si>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</si>
  <si>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</si>
  <si>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</si>
  <si>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</si>
  <si>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</si>
  <si>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</si>
  <si>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</si>
  <si>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</si>
  <si>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</si>
  <si>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</si>
  <si>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</si>
  <si>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</si>
  <si>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</si>
  <si>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</si>
  <si>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</si>
  <si>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</si>
  <si>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</si>
  <si>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</si>
  <si>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</si>
  <si>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</si>
  <si>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</si>
  <si>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</si>
  <si>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</si>
  <si>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</si>
  <si>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</si>
  <si>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</si>
  <si>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</si>
  <si>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</si>
  <si>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</si>
  <si>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</si>
  <si>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</si>
  <si>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</si>
  <si>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</si>
  <si>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</si>
  <si>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</si>
  <si>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</si>
  <si>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</si>
  <si>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</si>
  <si>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</si>
  <si>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</si>
  <si>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</si>
  <si>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</si>
  <si>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</si>
  <si>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</si>
  <si>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</si>
  <si>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</si>
  <si>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</si>
  <si>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</si>
  <si>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</si>
  <si>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</si>
  <si>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</si>
  <si>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</si>
  <si>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</si>
  <si>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</si>
  <si>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</si>
  <si>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</si>
  <si>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</si>
  <si>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</si>
  <si>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</si>
  <si>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</si>
  <si>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</si>
  <si>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</si>
  <si>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</si>
  <si>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</si>
  <si>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</si>
  <si>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</si>
  <si>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</si>
  <si>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</si>
  <si>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</si>
  <si>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</si>
  <si>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</si>
  <si>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</si>
  <si>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</si>
  <si>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</si>
  <si>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</si>
  <si>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</si>
  <si>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</si>
  <si>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</si>
  <si>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</si>
  <si>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</si>
  <si>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</si>
  <si>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</si>
  <si>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</si>
  <si>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</si>
  <si>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</si>
  <si>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</si>
  <si>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</si>
  <si>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</si>
  <si>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</si>
  <si>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</si>
  <si>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</si>
  <si>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</si>
  <si>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</si>
  <si>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</si>
  <si>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</si>
  <si>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</si>
  <si>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</si>
  <si>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</si>
  <si>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</si>
  <si>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</si>
  <si>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</si>
  <si>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</si>
  <si>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</si>
  <si>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</si>
  <si>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</si>
  <si>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</si>
  <si>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</si>
  <si>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</si>
  <si>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</si>
  <si>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</si>
  <si>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</si>
  <si>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</si>
  <si>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</si>
  <si>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</si>
  <si>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</si>
  <si>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</si>
  <si>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</si>
  <si>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</si>
  <si>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</si>
  <si>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</si>
  <si>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</si>
  <si>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</si>
  <si>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</si>
  <si>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</si>
  <si>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</si>
  <si>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</si>
  <si>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</si>
  <si>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</si>
  <si>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</si>
  <si>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</si>
  <si>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</si>
  <si>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</si>
  <si>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</si>
  <si>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</si>
  <si>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</si>
  <si>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</si>
  <si>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</si>
  <si>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</si>
  <si>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</si>
  <si>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</si>
  <si>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</si>
  <si>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</si>
  <si>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</si>
  <si>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</si>
  <si>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</si>
  <si>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</si>
  <si>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</si>
  <si>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</si>
  <si>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</si>
  <si>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</si>
  <si>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</si>
  <si>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</si>
  <si>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</si>
  <si>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</si>
  <si>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</si>
  <si>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</si>
  <si>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</si>
  <si>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</si>
  <si>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</si>
  <si>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</si>
  <si>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</si>
  <si>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</si>
  <si>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</si>
  <si>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</si>
  <si>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</si>
  <si>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</si>
  <si>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</si>
  <si>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</si>
  <si>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</si>
  <si>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</si>
  <si>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</si>
  <si>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</si>
  <si>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</si>
  <si>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</si>
  <si>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</si>
  <si>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</si>
  <si>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</si>
  <si>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</si>
  <si>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</si>
  <si>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</si>
  <si>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</si>
  <si>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</si>
  <si>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</si>
  <si>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</si>
  <si>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</si>
  <si>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</si>
  <si>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</si>
  <si>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</si>
  <si>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</si>
  <si>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</si>
  <si>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</si>
  <si>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</si>
  <si>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</si>
  <si>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</si>
  <si>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</si>
  <si>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</si>
  <si>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</si>
  <si>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</si>
  <si>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</si>
  <si>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</si>
  <si>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</si>
  <si>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</si>
  <si>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</si>
  <si>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</si>
  <si>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</si>
  <si>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</si>
  <si>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</si>
  <si>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</si>
  <si>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</si>
  <si>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</si>
  <si>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</si>
  <si>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</si>
  <si>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</si>
  <si>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</si>
  <si>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</si>
  <si>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</si>
  <si>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</si>
  <si>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</si>
  <si>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</si>
  <si>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</si>
  <si>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</si>
  <si>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</si>
  <si>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</si>
  <si>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</si>
  <si>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</si>
  <si>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</si>
  <si>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</si>
  <si>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</si>
  <si>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</si>
  <si>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</si>
  <si>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</si>
  <si>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</si>
  <si>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</si>
  <si>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</si>
  <si>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</si>
  <si>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</si>
  <si>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</si>
  <si>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</si>
  <si>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</si>
  <si>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</si>
  <si>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</si>
  <si>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</si>
  <si>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</si>
  <si>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</si>
  <si>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</si>
  <si>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</si>
  <si>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</si>
  <si>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</si>
  <si>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</si>
  <si>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</si>
  <si>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</si>
  <si>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</si>
  <si>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</si>
  <si>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</si>
  <si>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</si>
  <si>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</si>
  <si>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</si>
  <si>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</si>
  <si>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</si>
  <si>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</si>
  <si>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</si>
  <si>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</si>
  <si>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</si>
  <si>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</si>
  <si>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</si>
  <si>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</si>
  <si>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</si>
  <si>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</si>
  <si>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</si>
  <si>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</si>
  <si>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</si>
  <si>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</si>
  <si>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</si>
  <si>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</si>
  <si>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</si>
  <si>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</si>
  <si>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</si>
  <si>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</si>
  <si>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</si>
  <si>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</si>
  <si>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</si>
  <si>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</si>
  <si>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</si>
  <si>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</si>
  <si>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</si>
  <si>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</si>
  <si>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</si>
  <si>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</si>
  <si>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</si>
  <si>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</si>
  <si>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</si>
  <si>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</si>
  <si>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</si>
  <si>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</si>
  <si>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</si>
  <si>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</si>
  <si>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</si>
  <si>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</si>
  <si>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</si>
  <si>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</si>
  <si>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</si>
  <si>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</si>
  <si>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</si>
  <si>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</si>
  <si>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</si>
  <si>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</si>
  <si>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</si>
  <si>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</si>
  <si>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</si>
  <si>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</si>
  <si>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</si>
  <si>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</si>
  <si>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</si>
  <si>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</si>
  <si>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</si>
  <si>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</si>
  <si>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</si>
  <si>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</si>
  <si>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</si>
  <si>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</si>
  <si>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</si>
  <si>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</si>
  <si>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</si>
  <si>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</si>
  <si>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</si>
  <si>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</si>
  <si>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</si>
  <si>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</si>
  <si>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</si>
  <si>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</si>
  <si>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</si>
  <si>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</si>
  <si>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</si>
  <si>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</si>
  <si>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</si>
  <si>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</si>
  <si>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</si>
  <si>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</si>
  <si>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</si>
  <si>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</si>
  <si>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</si>
  <si>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</si>
  <si>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</si>
  <si>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</si>
  <si>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</si>
  <si>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</si>
  <si>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</si>
  <si>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</si>
  <si>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</si>
  <si>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</si>
  <si>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</si>
  <si>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</si>
  <si>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</si>
  <si>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</si>
  <si>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</si>
  <si>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</si>
  <si>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</si>
  <si>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</si>
  <si>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</si>
  <si>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</si>
  <si>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</si>
  <si>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</si>
  <si>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</si>
  <si>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</si>
  <si>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</si>
  <si>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</si>
  <si>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</si>
  <si>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</si>
  <si>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</si>
  <si>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</si>
  <si>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</si>
  <si>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</si>
  <si>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</si>
  <si>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</si>
  <si>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</si>
  <si>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</si>
  <si>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</si>
  <si>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</si>
  <si>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</si>
  <si>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</si>
  <si>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</si>
  <si>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</si>
  <si>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</si>
  <si>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</si>
  <si>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</si>
  <si>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</si>
  <si>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</si>
  <si>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</si>
  <si>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</si>
  <si>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</si>
  <si>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</si>
  <si>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</si>
  <si>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</si>
  <si>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</si>
  <si>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</si>
  <si>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</si>
  <si>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</si>
  <si>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</si>
  <si>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</si>
  <si>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</si>
  <si>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</si>
  <si>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</si>
  <si>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</si>
  <si>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</si>
  <si>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</si>
  <si>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</si>
  <si>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</si>
  <si>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</si>
  <si>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</si>
  <si>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</si>
  <si>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</si>
  <si>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</si>
  <si>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</si>
  <si>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</si>
  <si>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</si>
  <si>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</si>
  <si>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</si>
  <si>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</si>
  <si>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</si>
  <si>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</si>
  <si>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</si>
  <si>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</si>
  <si>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</si>
  <si>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</si>
  <si>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</si>
  <si>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</si>
  <si>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</si>
  <si>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</si>
  <si>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</si>
  <si>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</si>
  <si>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</si>
  <si>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</si>
  <si>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</si>
  <si>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</si>
  <si>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</si>
  <si>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</si>
  <si>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</si>
  <si>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</si>
  <si>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</si>
  <si>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</si>
  <si>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</si>
  <si>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</si>
  <si>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</si>
  <si>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</si>
  <si>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</si>
  <si>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</si>
  <si>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</si>
  <si>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</si>
  <si>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</si>
  <si>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</si>
  <si>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</si>
  <si>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</si>
  <si>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</si>
  <si>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</si>
  <si>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</si>
  <si>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</si>
  <si>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</si>
  <si>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</si>
  <si>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</si>
  <si>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</si>
  <si>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</si>
  <si>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</si>
  <si>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</si>
  <si>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</si>
  <si>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</si>
  <si>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</si>
  <si>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</si>
  <si>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</si>
  <si>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</si>
  <si>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</si>
  <si>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</si>
  <si>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</si>
  <si>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</si>
  <si>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</si>
  <si>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</si>
  <si>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</si>
  <si>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</si>
  <si>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</si>
  <si>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</si>
  <si>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</si>
  <si>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</si>
  <si>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</si>
  <si>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</si>
  <si>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</si>
  <si>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</si>
  <si>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</si>
  <si>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</si>
  <si>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</si>
  <si>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</si>
  <si>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</si>
  <si>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</si>
  <si>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</si>
  <si>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</si>
  <si>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</si>
  <si>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</si>
  <si>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</si>
  <si>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</si>
  <si>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</si>
  <si>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</si>
  <si>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</si>
  <si>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</si>
  <si>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</si>
  <si>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</si>
  <si>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</si>
  <si>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</si>
  <si>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</si>
  <si>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</si>
  <si>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</si>
  <si>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</si>
  <si>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</si>
  <si>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</si>
  <si>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</si>
  <si>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</si>
  <si>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</si>
  <si>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</si>
  <si>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</si>
  <si>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</si>
  <si>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</si>
  <si>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</si>
  <si>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</si>
  <si>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</si>
  <si>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</si>
  <si>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</si>
  <si>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</si>
  <si>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</si>
  <si>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</si>
  <si>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</si>
  <si>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</si>
  <si>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</si>
  <si>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</si>
  <si>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</si>
  <si>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</si>
  <si>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</si>
  <si>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</si>
  <si>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</si>
  <si>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</si>
  <si>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</si>
  <si>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</si>
  <si>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</si>
  <si>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</si>
  <si>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</si>
  <si>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</si>
  <si>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</si>
  <si>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</si>
  <si>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</si>
  <si>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</si>
  <si>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</si>
  <si>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</si>
  <si>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</si>
  <si>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</si>
  <si>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</si>
  <si>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</si>
  <si>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</si>
  <si>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</si>
  <si>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</si>
  <si>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</si>
  <si>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</si>
  <si>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</si>
  <si>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</si>
  <si>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</si>
  <si>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</si>
  <si>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</si>
  <si>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</si>
  <si>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</si>
  <si>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</si>
  <si>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</si>
  <si>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</si>
  <si>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</si>
  <si>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</si>
  <si>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</si>
  <si>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</si>
  <si>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</si>
  <si>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</si>
  <si>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</si>
  <si>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</si>
  <si>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</si>
  <si>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</si>
  <si>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</si>
  <si>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</si>
  <si>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</si>
  <si>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</si>
  <si>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</si>
  <si>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</si>
  <si>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</si>
  <si>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</si>
  <si>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</si>
  <si>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</si>
  <si>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</si>
  <si>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</si>
  <si>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</si>
  <si>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</si>
  <si>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</si>
  <si>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</si>
  <si>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</si>
  <si>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</si>
  <si>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</si>
  <si>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</si>
  <si>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</si>
  <si>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</si>
  <si>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</si>
  <si>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</si>
  <si>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</si>
  <si>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</si>
  <si>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</si>
  <si>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</si>
  <si>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</si>
  <si>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</si>
  <si>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</si>
  <si>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</si>
  <si>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</si>
  <si>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</si>
  <si>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</si>
  <si>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</si>
  <si>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</si>
  <si>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</si>
  <si>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</si>
  <si>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</si>
  <si>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</si>
  <si>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</si>
  <si>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</si>
  <si>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</si>
  <si>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</si>
  <si>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</si>
  <si>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</si>
  <si>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</si>
  <si>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</si>
  <si>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</si>
  <si>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</si>
  <si>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</si>
  <si>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</si>
  <si>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</si>
  <si>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</si>
  <si>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</si>
  <si>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</si>
  <si>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</si>
  <si>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</si>
  <si>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</si>
  <si>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</si>
  <si>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</si>
  <si>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</si>
  <si>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</si>
  <si>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</si>
  <si>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</si>
  <si>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</si>
  <si>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</si>
  <si>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</si>
  <si>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</si>
  <si>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</si>
  <si>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</si>
  <si>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</si>
  <si>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</si>
  <si>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</si>
  <si>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</si>
  <si>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</si>
  <si>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</si>
  <si>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</si>
  <si>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</si>
  <si>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</si>
  <si>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</si>
  <si>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</si>
  <si>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</si>
  <si>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</si>
  <si>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</si>
  <si>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</si>
  <si>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</si>
  <si>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</si>
  <si>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</si>
  <si>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</si>
  <si>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</si>
  <si>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</si>
  <si>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</si>
  <si>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</si>
  <si>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</si>
  <si>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</si>
  <si>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</si>
  <si>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</si>
  <si>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</si>
  <si>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</si>
  <si>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</si>
  <si>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</si>
  <si>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</si>
  <si>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</si>
  <si>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</si>
  <si>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</si>
  <si>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</si>
  <si>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</si>
  <si>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</si>
  <si>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</si>
  <si>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</si>
  <si>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</si>
  <si>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</si>
  <si>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</si>
  <si>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</si>
  <si>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</si>
  <si>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</si>
  <si>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</si>
  <si>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</si>
  <si>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</si>
  <si>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</si>
  <si>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</si>
  <si>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</si>
  <si>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</si>
  <si>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</si>
  <si>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</si>
  <si>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</si>
  <si>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</si>
  <si>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</si>
  <si>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</si>
  <si>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</si>
  <si>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</si>
  <si>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</si>
  <si>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</si>
  <si>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</si>
  <si>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</si>
  <si>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</si>
  <si>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</si>
  <si>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</si>
  <si>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</si>
  <si>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</si>
  <si>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</si>
  <si>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</si>
  <si>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</si>
  <si>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</si>
  <si>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</si>
  <si>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</si>
  <si>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</si>
  <si>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</si>
  <si>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</si>
  <si>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</si>
  <si>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</si>
  <si>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</si>
  <si>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</si>
  <si>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</si>
  <si>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</si>
  <si>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</si>
  <si>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</si>
  <si>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</si>
  <si>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</si>
  <si>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</si>
  <si>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</si>
  <si>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</si>
  <si>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</si>
  <si>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</si>
  <si>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</si>
  <si>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</si>
  <si>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</si>
  <si>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</si>
  <si>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</si>
  <si>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</si>
  <si>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</si>
  <si>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</si>
  <si>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</si>
  <si>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</si>
  <si>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</si>
  <si>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</si>
  <si>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</si>
  <si>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</si>
  <si>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</si>
  <si>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</si>
  <si>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</si>
  <si>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</si>
  <si>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</si>
  <si>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</si>
  <si>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</si>
  <si>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</si>
  <si>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</si>
  <si>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</si>
  <si>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</si>
  <si>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</si>
  <si>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</si>
  <si>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</si>
  <si>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</si>
  <si>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</si>
  <si>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</si>
  <si>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</si>
  <si>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</si>
  <si>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</si>
  <si>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</si>
  <si>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</si>
  <si>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</si>
  <si>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</si>
  <si>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</si>
  <si>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</si>
  <si>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</si>
  <si>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</si>
  <si>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</si>
  <si>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</si>
  <si>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</si>
  <si>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</si>
  <si>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</si>
  <si>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</si>
  <si>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</si>
  <si>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</si>
  <si>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</si>
  <si>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</si>
  <si>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</si>
  <si>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</si>
  <si>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</si>
  <si>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</si>
  <si>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</si>
  <si>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</si>
  <si>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</si>
  <si>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</si>
  <si>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</si>
  <si>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</si>
  <si>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</si>
  <si>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</si>
  <si>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</si>
  <si>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</si>
  <si>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</si>
  <si>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</si>
  <si>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</si>
  <si>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</si>
  <si>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</si>
  <si>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</si>
  <si>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</si>
  <si>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</si>
  <si>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</si>
  <si>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</si>
  <si>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</si>
  <si>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</si>
  <si>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</si>
  <si>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</si>
  <si>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</si>
  <si>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</si>
  <si>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</si>
  <si>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</si>
  <si>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</si>
  <si>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</si>
  <si>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</si>
  <si>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</si>
  <si>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</si>
  <si>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</si>
  <si>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</si>
  <si>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</si>
  <si>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</si>
  <si>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</si>
  <si>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</si>
  <si>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</si>
  <si>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</si>
  <si>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</si>
  <si>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</si>
  <si>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</si>
  <si>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</si>
  <si>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</si>
  <si>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</si>
  <si>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</si>
  <si>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</si>
  <si>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</si>
  <si>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</si>
  <si>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</si>
  <si>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</si>
  <si>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</si>
  <si>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</si>
  <si>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</si>
  <si>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</si>
  <si>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</si>
  <si>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</si>
  <si>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</si>
  <si>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</si>
  <si>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</si>
  <si>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</si>
  <si>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</si>
  <si>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</si>
  <si>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</si>
  <si>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</si>
  <si>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</si>
  <si>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</si>
  <si>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</si>
  <si>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</si>
  <si>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</si>
  <si>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</si>
  <si>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</si>
  <si>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</si>
  <si>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</si>
  <si>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</si>
  <si>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</si>
  <si>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</si>
  <si>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</si>
  <si>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</si>
  <si>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</si>
  <si>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</si>
  <si>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</si>
  <si>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</si>
  <si>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</si>
  <si>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</si>
  <si>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</si>
  <si>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</si>
  <si>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</si>
  <si>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</si>
  <si>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</si>
  <si>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</si>
  <si>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</si>
  <si>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</si>
  <si>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</si>
  <si>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</si>
  <si>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</si>
  <si>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</si>
  <si>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</si>
  <si>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</si>
  <si>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</si>
  <si>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</si>
  <si>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</si>
  <si>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</si>
  <si>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</si>
  <si>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</si>
  <si>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</si>
  <si>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</si>
  <si>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</si>
  <si>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</si>
  <si>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</si>
  <si>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</si>
  <si>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</si>
  <si>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</si>
  <si>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</si>
  <si>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</si>
  <si>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</si>
  <si>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</si>
  <si>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</si>
  <si>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</si>
  <si>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</si>
  <si>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</si>
  <si>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</si>
  <si>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</si>
  <si>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</si>
  <si>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</si>
  <si>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</si>
  <si>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</si>
  <si>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</si>
  <si>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</si>
  <si>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</si>
  <si>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</si>
  <si>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</si>
  <si>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</si>
  <si>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</si>
  <si>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</si>
  <si>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</si>
  <si>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</si>
  <si>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</si>
  <si>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</si>
  <si>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</si>
  <si>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</si>
  <si>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</si>
  <si>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</si>
  <si>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</si>
  <si>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</si>
  <si>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</si>
  <si>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</si>
  <si>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</si>
  <si>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</si>
  <si>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</si>
  <si>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</si>
  <si>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</si>
  <si>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</si>
  <si>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</si>
  <si>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</si>
  <si>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</si>
  <si>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</si>
  <si>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</si>
  <si>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</si>
  <si>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</si>
  <si>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</si>
  <si>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</si>
  <si>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</si>
  <si>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</si>
  <si>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</si>
  <si>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</si>
  <si>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</si>
  <si>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</si>
  <si>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</si>
  <si>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</si>
  <si>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</si>
  <si>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</si>
  <si>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</si>
  <si>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</si>
  <si>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</si>
  <si>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</si>
  <si>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</si>
  <si>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</si>
  <si>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</si>
  <si>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</si>
  <si>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</si>
  <si>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</si>
  <si>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</si>
  <si>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</si>
  <si>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</si>
  <si>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</si>
  <si>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</si>
  <si>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</si>
  <si>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</si>
  <si>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</si>
  <si>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</si>
  <si>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</si>
  <si>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</si>
  <si>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</si>
  <si>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</si>
  <si>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</si>
  <si>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</si>
  <si>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</si>
  <si>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</si>
  <si>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</si>
  <si>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</si>
  <si>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</si>
  <si>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</si>
  <si>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</si>
  <si>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</si>
  <si>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</si>
  <si>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</si>
  <si>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</si>
  <si>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</si>
  <si>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</si>
  <si>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</si>
  <si>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</si>
  <si>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</si>
  <si>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</si>
  <si>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</si>
  <si>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</si>
  <si>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</si>
  <si>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</si>
  <si>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</si>
  <si>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</si>
  <si>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</si>
  <si>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</si>
  <si>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</si>
  <si>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</si>
  <si>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</si>
  <si>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</si>
  <si>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</si>
  <si>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</si>
  <si>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</si>
  <si>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</si>
  <si>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</si>
  <si>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</si>
  <si>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</si>
  <si>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</si>
  <si>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</si>
  <si>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</si>
  <si>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</si>
  <si>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</si>
  <si>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</si>
  <si>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</si>
  <si>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</si>
  <si>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</si>
  <si>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</si>
  <si>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</si>
  <si>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</si>
  <si>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</si>
  <si>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</si>
  <si>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</si>
  <si>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</si>
  <si>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</si>
  <si>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</si>
  <si>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</si>
  <si>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</si>
  <si>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</si>
  <si>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</si>
  <si>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</si>
  <si>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</si>
  <si>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</si>
  <si>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</si>
  <si>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</si>
  <si>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</si>
  <si>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</si>
  <si>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</si>
  <si>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</si>
  <si>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</si>
  <si>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</si>
  <si>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</si>
  <si>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</si>
  <si>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</si>
  <si>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</si>
  <si>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</si>
  <si>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</si>
  <si>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</si>
  <si>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</si>
  <si>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</si>
  <si>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</si>
  <si>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</si>
  <si>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</si>
  <si>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</si>
  <si>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</si>
  <si>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</si>
  <si>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</si>
  <si>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</si>
  <si>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</si>
  <si>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</si>
  <si>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</si>
  <si>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</si>
  <si>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</si>
  <si>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</si>
  <si>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</si>
  <si>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</si>
  <si>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</si>
  <si>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</si>
  <si>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</si>
  <si>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</si>
  <si>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</si>
  <si>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</si>
  <si>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</si>
  <si>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</si>
  <si>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</si>
  <si>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</si>
  <si>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</si>
  <si>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</si>
  <si>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</si>
  <si>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</si>
  <si>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</si>
  <si>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</si>
  <si>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</si>
  <si>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</si>
  <si>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</si>
  <si>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</si>
  <si>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</si>
  <si>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</si>
  <si>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</si>
  <si>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</si>
  <si>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</si>
  <si>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</si>
  <si>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</si>
  <si>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</si>
  <si>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</si>
  <si>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</si>
  <si>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</si>
  <si>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</si>
  <si>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</si>
  <si>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</si>
  <si>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</si>
  <si>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</si>
  <si>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</si>
  <si>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</si>
  <si>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</si>
  <si>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</si>
  <si>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</si>
  <si>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</si>
  <si>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</si>
  <si>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</si>
  <si>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</si>
  <si>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</si>
  <si>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</si>
  <si>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</si>
  <si>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</si>
  <si>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</si>
  <si>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</si>
  <si>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</si>
  <si>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</si>
  <si>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</si>
  <si>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</si>
  <si>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</si>
  <si>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</si>
  <si>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</si>
  <si>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</si>
  <si>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</si>
  <si>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</si>
  <si>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</si>
  <si>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</si>
  <si>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</si>
  <si>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</si>
  <si>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</si>
  <si>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</si>
  <si>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</si>
  <si>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</si>
  <si>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</si>
  <si>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</si>
  <si>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</si>
  <si>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</si>
  <si>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</si>
  <si>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</si>
  <si>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</si>
  <si>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</si>
  <si>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</si>
  <si>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</si>
  <si>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</si>
  <si>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</si>
  <si>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</si>
  <si>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</si>
  <si>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</si>
  <si>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</si>
  <si>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</si>
  <si>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</si>
  <si>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</si>
  <si>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</si>
  <si>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</si>
  <si>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</si>
  <si>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</si>
  <si>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</si>
  <si>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</si>
  <si>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</si>
  <si>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</si>
  <si>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</si>
  <si>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</si>
  <si>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</si>
  <si>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</si>
  <si>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</si>
  <si>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</si>
  <si>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</si>
  <si>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</si>
  <si>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</si>
  <si>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</si>
  <si>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</si>
  <si>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</si>
  <si>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</si>
  <si>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</si>
  <si>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</si>
  <si>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</si>
  <si>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</si>
  <si>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</si>
  <si>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</si>
  <si>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</si>
  <si>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</si>
  <si>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</si>
  <si>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</si>
  <si>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</si>
  <si>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</si>
  <si>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</si>
  <si>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</si>
  <si>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</si>
  <si>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</si>
  <si>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</si>
  <si>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</si>
  <si>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</si>
  <si>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</si>
  <si>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</si>
  <si>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</si>
  <si>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</si>
  <si>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</si>
  <si>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</si>
  <si>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</si>
  <si>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</si>
  <si>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</si>
  <si>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</si>
  <si>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</si>
  <si>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</si>
  <si>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</si>
  <si>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</si>
  <si>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</si>
  <si>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</si>
  <si>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</si>
  <si>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</si>
  <si>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</si>
  <si>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</si>
  <si>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</si>
  <si>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</si>
  <si>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</si>
  <si>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</si>
  <si>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</si>
  <si>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</si>
  <si>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</si>
  <si>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</si>
  <si>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</si>
  <si>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</si>
  <si>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</si>
  <si>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</si>
  <si>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</si>
  <si>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</si>
  <si>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</si>
  <si>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</si>
  <si>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</si>
  <si>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</si>
  <si>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</si>
  <si>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</si>
  <si>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</si>
  <si>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</si>
  <si>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</si>
  <si>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</si>
  <si>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</si>
  <si>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</si>
  <si>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</si>
  <si>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</si>
  <si>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</si>
  <si>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</si>
  <si>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</si>
  <si>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</si>
  <si>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</si>
  <si>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</si>
  <si>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</si>
  <si>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</si>
  <si>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</si>
  <si>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</si>
  <si>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</si>
  <si>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</si>
  <si>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</si>
  <si>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</si>
  <si>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</si>
  <si>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</si>
  <si>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</si>
  <si>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</si>
  <si>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</si>
  <si>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</si>
  <si>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</si>
  <si>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</si>
  <si>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</si>
  <si>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</si>
  <si>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</si>
  <si>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</si>
  <si>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</si>
  <si>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</si>
  <si>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</si>
  <si>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</si>
  <si>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</si>
  <si>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</si>
  <si>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</si>
  <si>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</si>
  <si>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</si>
  <si>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</si>
  <si>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</si>
  <si>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</si>
  <si>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</si>
  <si>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</si>
  <si>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</si>
  <si>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</si>
  <si>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</si>
  <si>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</si>
  <si>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</si>
  <si>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</si>
  <si>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</si>
  <si>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</si>
  <si>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</si>
  <si>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</si>
  <si>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</si>
  <si>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</si>
  <si>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</si>
  <si>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</si>
  <si>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</si>
  <si>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</si>
  <si>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</si>
  <si>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</si>
  <si>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</si>
  <si>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</si>
  <si>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</si>
  <si>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</si>
  <si>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</si>
  <si>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</si>
  <si>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</si>
  <si>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</si>
  <si>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</si>
  <si>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</si>
  <si>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</si>
  <si>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</si>
  <si>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</si>
  <si>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</si>
  <si>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</si>
  <si>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</si>
  <si>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</si>
  <si>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</si>
  <si>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</si>
  <si>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</si>
  <si>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</si>
  <si>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</si>
  <si>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</si>
  <si>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</si>
  <si>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</si>
  <si>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</si>
  <si>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</si>
  <si>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</si>
  <si>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</si>
  <si>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</si>
  <si>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</si>
  <si>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</si>
  <si>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</si>
  <si>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</si>
  <si>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</si>
  <si>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</si>
  <si>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</si>
  <si>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</si>
  <si>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</si>
  <si>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</si>
  <si>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</si>
  <si>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</si>
  <si>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</si>
  <si>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</si>
  <si>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</si>
  <si>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</si>
  <si>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</si>
  <si>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</si>
  <si>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</si>
  <si>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</si>
  <si>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</si>
  <si>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</si>
  <si>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</si>
  <si>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</si>
  <si>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</si>
  <si>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</si>
  <si>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</si>
  <si>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</si>
  <si>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</si>
  <si>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</si>
  <si>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</si>
  <si>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</si>
  <si>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</si>
  <si>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</si>
  <si>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</si>
  <si>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</si>
  <si>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</si>
  <si>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</si>
  <si>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</si>
  <si>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</si>
  <si>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</si>
  <si>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</si>
  <si>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</si>
  <si>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</si>
  <si>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</si>
  <si>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</si>
  <si>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</si>
  <si>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</si>
  <si>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</si>
  <si>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</si>
  <si>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</si>
  <si>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</si>
  <si>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</si>
  <si>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</si>
  <si>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</si>
  <si>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</si>
  <si>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</si>
  <si>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</si>
  <si>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</si>
  <si>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</si>
  <si>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</si>
  <si>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</si>
  <si>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</si>
  <si>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</si>
  <si>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</si>
  <si>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</si>
  <si>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</si>
  <si>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</si>
  <si>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</si>
  <si>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</si>
  <si>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</si>
  <si>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</si>
  <si>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</si>
  <si>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</si>
  <si>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</si>
  <si>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</si>
  <si>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</si>
  <si>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</si>
  <si>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</si>
  <si>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</si>
  <si>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</si>
  <si>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</si>
  <si>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</si>
  <si>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</si>
  <si>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</si>
  <si>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</si>
  <si>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</si>
  <si>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</si>
  <si>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</si>
  <si>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</si>
  <si>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</si>
  <si>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</si>
  <si>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</si>
  <si>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</si>
  <si>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</si>
  <si>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</si>
  <si>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</si>
  <si>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</si>
  <si>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</si>
  <si>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</si>
  <si>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</si>
  <si>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</si>
  <si>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</si>
  <si>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</si>
  <si>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</si>
  <si>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</si>
  <si>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</si>
  <si>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</si>
  <si>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</si>
  <si>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</si>
  <si>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</si>
  <si>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</si>
  <si>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</si>
  <si>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</si>
  <si>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</si>
  <si>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</si>
  <si>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</si>
  <si>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</si>
  <si>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</si>
  <si>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</si>
  <si>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</si>
  <si>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</si>
  <si>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</si>
  <si>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</si>
  <si>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</si>
  <si>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</si>
  <si>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</si>
  <si>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</si>
  <si>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</si>
  <si>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</si>
  <si>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</si>
  <si>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</si>
  <si>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</si>
  <si>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</si>
  <si>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</si>
  <si>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</si>
  <si>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</si>
  <si>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</si>
  <si>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</si>
  <si>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</si>
  <si>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</si>
  <si>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</si>
  <si>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</si>
  <si>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</si>
  <si>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</si>
  <si>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</si>
  <si>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</si>
  <si>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</si>
  <si>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</si>
  <si>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</si>
  <si>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</si>
  <si>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</si>
  <si>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</si>
  <si>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</si>
  <si>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</si>
  <si>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</si>
  <si>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</si>
  <si>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</si>
  <si>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</si>
  <si>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</si>
  <si>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</si>
  <si>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</si>
  <si>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</si>
  <si>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</si>
  <si>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</si>
  <si>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</si>
  <si>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</si>
  <si>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</si>
  <si>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</si>
  <si>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</si>
  <si>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</si>
  <si>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</si>
  <si>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</si>
  <si>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</si>
  <si>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</si>
  <si>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</si>
  <si>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</si>
  <si>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</si>
  <si>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</si>
  <si>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</si>
  <si>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</si>
  <si>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</si>
  <si>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</si>
  <si>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</si>
  <si>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</si>
  <si>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</si>
  <si>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</si>
  <si>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</si>
  <si>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</si>
  <si>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</si>
  <si>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</si>
  <si>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</si>
  <si>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</si>
  <si>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</si>
  <si>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</si>
  <si>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</si>
  <si>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</si>
  <si>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</si>
  <si>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</si>
  <si>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</si>
  <si>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</si>
  <si>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</si>
  <si>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</si>
  <si>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</si>
  <si>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</si>
  <si>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</si>
  <si>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</si>
  <si>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</si>
  <si>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</si>
  <si>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</si>
  <si>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</si>
  <si>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</si>
  <si>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</si>
  <si>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</si>
  <si>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</si>
  <si>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</si>
  <si>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</si>
  <si>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</si>
  <si>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</si>
  <si>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</si>
  <si>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</si>
  <si>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</si>
  <si>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</si>
  <si>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</si>
  <si>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</si>
  <si>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</si>
  <si>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</si>
  <si>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</si>
  <si>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</si>
  <si>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</si>
  <si>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</si>
  <si>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</si>
  <si>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</si>
  <si>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</si>
  <si>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</si>
  <si>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</si>
  <si>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</si>
  <si>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</si>
  <si>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</si>
  <si>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</si>
  <si>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</si>
  <si>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</si>
  <si>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</si>
  <si>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</si>
  <si>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</si>
  <si>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</si>
  <si>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</si>
  <si>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</si>
  <si>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</si>
  <si>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</si>
  <si>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</si>
  <si>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</si>
  <si>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</si>
  <si>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</si>
  <si>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</si>
  <si>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</si>
  <si>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</si>
  <si>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</si>
  <si>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</si>
  <si>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</si>
  <si>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</si>
  <si>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</si>
  <si>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</si>
  <si>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</si>
  <si>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</si>
  <si>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</si>
  <si>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</si>
  <si>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</si>
  <si>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</si>
  <si>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</si>
  <si>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</si>
  <si>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</si>
  <si>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</si>
  <si>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</si>
  <si>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</si>
  <si>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</si>
  <si>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</si>
  <si>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</si>
  <si>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</si>
  <si>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</si>
  <si>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</si>
  <si>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</si>
  <si>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</si>
  <si>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</si>
  <si>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</si>
  <si>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</si>
  <si>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</si>
  <si>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</si>
  <si>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</si>
  <si>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</si>
  <si>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</si>
  <si>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</si>
  <si>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</si>
  <si>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</si>
  <si>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</si>
  <si>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</si>
  <si>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</si>
  <si>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</si>
  <si>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</si>
  <si>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</si>
  <si>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</si>
  <si>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</si>
  <si>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</si>
  <si>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</si>
  <si>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</si>
  <si>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</si>
  <si>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</si>
  <si>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</si>
  <si>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</si>
  <si>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</si>
  <si>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</si>
  <si>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</si>
  <si>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</si>
  <si>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</si>
  <si>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</si>
  <si>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</si>
  <si>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</si>
  <si>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</si>
  <si>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</si>
  <si>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</si>
  <si>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</si>
  <si>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</si>
  <si>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</si>
  <si>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</si>
  <si>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</si>
  <si>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</si>
  <si>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</si>
  <si>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</si>
  <si>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</si>
  <si>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</si>
  <si>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</si>
  <si>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</si>
  <si>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</si>
  <si>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</si>
  <si>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</si>
  <si>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</si>
  <si>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</si>
  <si>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</si>
  <si>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</si>
  <si>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</si>
  <si>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</si>
  <si>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</si>
  <si>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</si>
  <si>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</si>
  <si>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</si>
  <si>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</si>
  <si>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</si>
  <si>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</si>
  <si>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</si>
  <si>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</si>
  <si>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</si>
  <si>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</si>
  <si>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</si>
  <si>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</si>
  <si>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</si>
  <si>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</si>
  <si>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</si>
  <si>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</si>
  <si>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</si>
  <si>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</si>
  <si>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</si>
  <si>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</si>
  <si>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</si>
  <si>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</si>
  <si>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</si>
  <si>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</si>
  <si>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</si>
  <si>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</si>
  <si>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</si>
  <si>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</si>
  <si>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</si>
  <si>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</si>
  <si>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</si>
  <si>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</si>
  <si>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</si>
  <si>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</si>
  <si>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</si>
  <si>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</si>
  <si>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</si>
  <si>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</si>
  <si>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</si>
  <si>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</si>
  <si>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</si>
  <si>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</si>
  <si>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</si>
  <si>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</si>
  <si>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</si>
  <si>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</si>
  <si>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</si>
  <si>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</si>
  <si>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</si>
  <si>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</si>
  <si>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</si>
  <si>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</si>
  <si>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</si>
  <si>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</si>
  <si>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</si>
  <si>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</si>
  <si>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</si>
  <si>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</si>
  <si>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</si>
  <si>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</si>
  <si>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</si>
  <si>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</si>
  <si>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</si>
  <si>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</si>
  <si>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</si>
  <si>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</si>
  <si>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</si>
  <si>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</si>
  <si>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</si>
  <si>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</si>
  <si>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</si>
  <si>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</si>
  <si>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</si>
  <si>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</si>
  <si>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</si>
  <si>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</si>
  <si>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</si>
  <si>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</si>
  <si>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</si>
  <si>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</si>
  <si>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</si>
  <si>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</si>
  <si>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</si>
  <si>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</si>
  <si>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</si>
  <si>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</si>
  <si>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</si>
  <si>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</si>
  <si>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</si>
  <si>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</si>
  <si>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</si>
  <si>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</si>
  <si>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</si>
  <si>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</si>
  <si>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</si>
  <si>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</si>
  <si>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</si>
  <si>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</si>
  <si>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</si>
  <si>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</si>
  <si>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</si>
  <si>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</si>
  <si>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</si>
  <si>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</si>
  <si>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</si>
  <si>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</si>
  <si>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</si>
  <si>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</si>
  <si>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</si>
  <si>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</si>
  <si>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</si>
  <si>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</si>
  <si>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</si>
  <si>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</si>
  <si>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</si>
  <si>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</si>
  <si>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</si>
  <si>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</si>
  <si>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</si>
  <si>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</si>
  <si>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</si>
  <si>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</si>
  <si>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</si>
  <si>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</si>
  <si>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</si>
  <si>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</si>
  <si>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</si>
  <si>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</si>
  <si>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</si>
  <si>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</si>
  <si>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</si>
  <si>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</si>
  <si>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</si>
  <si>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</si>
  <si>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</si>
  <si>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</si>
  <si>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</si>
  <si>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</si>
  <si>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</si>
  <si>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</si>
  <si>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</si>
  <si>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</si>
  <si>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</si>
  <si>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</si>
  <si>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</si>
  <si>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</si>
  <si>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</si>
  <si>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</si>
  <si>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</si>
  <si>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</si>
  <si>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</si>
  <si>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</si>
  <si>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</si>
  <si>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</si>
  <si>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</si>
  <si>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</si>
  <si>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</si>
  <si>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</si>
  <si>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</si>
  <si>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</si>
  <si>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</si>
  <si>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</si>
  <si>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</si>
  <si>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</si>
  <si>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</si>
  <si>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</si>
  <si>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</si>
  <si>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</si>
  <si>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</si>
  <si>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</si>
  <si>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</si>
  <si>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</si>
  <si>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</si>
  <si>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</si>
  <si>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</si>
  <si>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</si>
  <si>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</si>
  <si>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</si>
  <si>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</si>
  <si>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</si>
  <si>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</si>
  <si>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</si>
  <si>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</si>
  <si>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</si>
  <si>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</si>
  <si>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</si>
  <si>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</si>
  <si>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</si>
  <si>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</si>
  <si>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</si>
  <si>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</si>
  <si>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</si>
  <si>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</si>
  <si>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</si>
  <si>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</si>
  <si>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</si>
  <si>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</si>
  <si>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</si>
  <si>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</si>
  <si>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</si>
  <si>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</si>
  <si>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</si>
  <si>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</si>
  <si>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</si>
  <si>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</si>
  <si>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</si>
  <si>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</si>
  <si>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</si>
  <si>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</si>
  <si>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</si>
  <si>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</si>
  <si>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</si>
  <si>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</si>
  <si>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</si>
  <si>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</si>
  <si>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</si>
  <si>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</si>
  <si>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</si>
  <si>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</si>
  <si>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</si>
  <si>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</si>
  <si>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</si>
  <si>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</si>
  <si>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</si>
  <si>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</si>
  <si>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</si>
  <si>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</si>
  <si>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</si>
  <si>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</si>
  <si>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</si>
  <si>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</si>
  <si>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</si>
  <si>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</si>
  <si>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</si>
  <si>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</si>
  <si>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</si>
  <si>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</si>
  <si>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</si>
  <si>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</si>
  <si>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</si>
  <si>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</si>
  <si>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</si>
  <si>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</si>
  <si>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</si>
  <si>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</si>
  <si>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</si>
  <si>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</si>
  <si>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</si>
  <si>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</si>
  <si>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</si>
  <si>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</si>
  <si>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</si>
  <si>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</si>
  <si>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</si>
  <si>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</si>
  <si>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</si>
  <si>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</si>
  <si>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</si>
  <si>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</si>
  <si>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</si>
  <si>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</si>
  <si>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</si>
  <si>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</si>
  <si>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</si>
  <si>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</si>
  <si>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</si>
  <si>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</si>
  <si>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</si>
  <si>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</si>
  <si>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</si>
  <si>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</si>
  <si>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</si>
  <si>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</si>
  <si>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</si>
  <si>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</si>
  <si>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</si>
  <si>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</si>
  <si>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</si>
  <si>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</si>
  <si>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</si>
  <si>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</si>
  <si>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</si>
  <si>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</si>
  <si>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</si>
  <si>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</si>
  <si>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</si>
  <si>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</si>
  <si>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</si>
  <si>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</si>
  <si>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</si>
  <si>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</si>
  <si>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</si>
  <si>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</si>
  <si>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</si>
  <si>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</si>
  <si>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</si>
  <si>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</si>
  <si>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</si>
  <si>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</si>
  <si>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</si>
  <si>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</si>
  <si>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</si>
  <si>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</si>
  <si>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</si>
  <si>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</si>
  <si>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</si>
  <si>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</si>
  <si>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</si>
  <si>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</si>
  <si>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</si>
  <si>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</si>
  <si>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</si>
  <si>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</si>
  <si>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</si>
  <si>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</si>
  <si>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</si>
  <si>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</si>
  <si>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</si>
  <si>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</si>
  <si>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</si>
  <si>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</si>
  <si>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</si>
  <si>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</si>
  <si>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</si>
  <si>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</si>
  <si>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</si>
  <si>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</si>
  <si>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</si>
  <si>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</si>
  <si>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</si>
  <si>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</si>
  <si>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</si>
  <si>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</si>
  <si>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</si>
  <si>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</si>
  <si>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</si>
  <si>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</si>
  <si>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</si>
  <si>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</si>
  <si>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</si>
  <si>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</si>
  <si>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</si>
  <si>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</si>
  <si>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</si>
  <si>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</si>
  <si>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</si>
  <si>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</si>
  <si>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</si>
  <si>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</si>
  <si>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</si>
  <si>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</si>
  <si>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</si>
  <si>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</si>
  <si>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</si>
  <si>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</si>
  <si>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</si>
  <si>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</si>
  <si>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</si>
  <si>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</si>
  <si>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</si>
  <si>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</si>
  <si>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</si>
  <si>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</si>
  <si>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</si>
  <si>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</si>
  <si>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</si>
  <si>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</si>
  <si>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</si>
  <si>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</si>
  <si>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</si>
  <si>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</si>
  <si>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</si>
  <si>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</si>
  <si>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</si>
  <si>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</si>
  <si>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</si>
  <si>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</si>
  <si>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</si>
  <si>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</si>
  <si>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</si>
  <si>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</si>
  <si>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</si>
  <si>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</si>
  <si>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</si>
  <si>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</si>
  <si>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</si>
  <si>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</si>
  <si>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</si>
  <si>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</si>
  <si>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</si>
  <si>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</si>
  <si>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</si>
  <si>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</si>
  <si>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</si>
  <si>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</si>
  <si>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</si>
  <si>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</si>
  <si>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</si>
  <si>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</si>
  <si>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</si>
  <si>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</si>
  <si>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</si>
  <si>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</si>
  <si>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</si>
  <si>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</si>
  <si>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</si>
  <si>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</si>
  <si>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</si>
  <si>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</si>
  <si>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</si>
  <si>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</si>
  <si>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</si>
  <si>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</si>
  <si>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</si>
  <si>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</si>
  <si>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</si>
  <si>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</si>
  <si>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</si>
  <si>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</si>
  <si>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</si>
  <si>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</si>
  <si>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</si>
  <si>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</si>
  <si>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</si>
  <si>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</si>
  <si>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</si>
  <si>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</si>
  <si>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</si>
  <si>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</si>
  <si>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</si>
  <si>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</si>
  <si>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</si>
  <si>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</si>
  <si>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</si>
  <si>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</si>
  <si>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</si>
  <si>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</si>
  <si>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</si>
  <si>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</si>
  <si>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</si>
  <si>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</si>
  <si>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</si>
  <si>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</si>
  <si>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</si>
  <si>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</si>
  <si>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</si>
  <si>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</si>
  <si>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</si>
  <si>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</si>
  <si>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</si>
  <si>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</si>
  <si>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</si>
  <si>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</si>
  <si>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</si>
  <si>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</si>
  <si>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</si>
  <si>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</si>
  <si>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</si>
  <si>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</si>
  <si>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</si>
  <si>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</si>
  <si>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</si>
  <si>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</si>
  <si>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</si>
  <si>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</si>
  <si>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</si>
  <si>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</si>
  <si>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</si>
  <si>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</si>
  <si>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</si>
  <si>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</si>
  <si>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</si>
  <si>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</si>
  <si>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</si>
  <si>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</si>
  <si>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</si>
  <si>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</si>
  <si>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</si>
  <si>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</si>
  <si>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</si>
  <si>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</si>
  <si>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</si>
  <si>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</si>
  <si>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</si>
  <si>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</si>
  <si>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</si>
  <si>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</si>
  <si>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</si>
  <si>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</si>
  <si>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</si>
  <si>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</si>
  <si>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</si>
  <si>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</si>
  <si>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</si>
  <si>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</si>
  <si>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</si>
  <si>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</si>
  <si>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</si>
  <si>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</si>
  <si>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</si>
  <si>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</si>
  <si>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</si>
  <si>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</si>
  <si>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</si>
  <si>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</si>
  <si>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</si>
  <si>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</si>
  <si>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</si>
  <si>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</si>
  <si>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</si>
  <si>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</si>
  <si>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</si>
  <si>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</si>
  <si>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</si>
  <si>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</si>
  <si>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</si>
  <si>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</si>
  <si>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</si>
  <si>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</si>
  <si>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</si>
  <si>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</si>
  <si>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</si>
  <si>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</si>
  <si>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</si>
  <si>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</si>
  <si>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</si>
  <si>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</si>
  <si>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</si>
  <si>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</si>
  <si>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</si>
  <si>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</si>
  <si>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</si>
  <si>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</si>
  <si>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</si>
  <si>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</si>
  <si>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</si>
  <si>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</si>
  <si>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</si>
  <si>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</si>
  <si>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</si>
  <si>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</si>
  <si>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</si>
  <si>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</si>
  <si>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</si>
  <si>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</si>
  <si>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</si>
  <si>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</si>
  <si>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</si>
  <si>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</si>
  <si>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</si>
  <si>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</si>
  <si>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</si>
  <si>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</si>
  <si>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</si>
  <si>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</si>
  <si>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</si>
  <si>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</si>
  <si>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</si>
  <si>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</si>
  <si>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</si>
  <si>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</si>
  <si>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</si>
  <si>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</si>
  <si>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</si>
  <si>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</si>
  <si>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</si>
  <si>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</si>
  <si>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</si>
  <si>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</si>
  <si>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</si>
  <si>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</si>
  <si>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</si>
  <si>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</si>
  <si>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</si>
  <si>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</si>
  <si>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</si>
  <si>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</si>
  <si>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</si>
  <si>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</si>
  <si>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</si>
  <si>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</si>
  <si>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</si>
  <si>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</si>
  <si>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</si>
  <si>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</si>
  <si>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</si>
  <si>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</si>
  <si>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</si>
  <si>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</si>
  <si>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</si>
  <si>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</si>
  <si>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</si>
  <si>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</si>
  <si>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</si>
  <si>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</si>
  <si>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</si>
  <si>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</si>
  <si>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</si>
  <si>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</si>
  <si>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</si>
  <si>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</si>
  <si>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</si>
  <si>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</si>
  <si>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</si>
  <si>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</si>
  <si>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</si>
  <si>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</si>
  <si>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</si>
  <si>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</si>
  <si>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</si>
  <si>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</si>
  <si>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</si>
  <si>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</si>
  <si>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</si>
  <si>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</si>
  <si>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</si>
  <si>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</si>
  <si>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</si>
  <si>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</si>
  <si>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</si>
  <si>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</si>
  <si>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</si>
  <si>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</si>
  <si>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</si>
  <si>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</si>
  <si>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</si>
  <si>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</si>
  <si>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</si>
  <si>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</si>
  <si>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</si>
  <si>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</si>
  <si>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</si>
  <si>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</si>
  <si>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</si>
  <si>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</si>
  <si>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</si>
  <si>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</si>
  <si>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</si>
  <si>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</si>
  <si>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</si>
  <si>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</si>
  <si>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</si>
  <si>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</si>
  <si>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</si>
  <si>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</si>
  <si>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</si>
  <si>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</si>
  <si>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</si>
  <si>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</si>
  <si>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</si>
  <si>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</si>
  <si>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</si>
  <si>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</si>
  <si>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</si>
  <si>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</si>
  <si>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</si>
  <si>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</si>
  <si>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</si>
  <si>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</si>
  <si>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</si>
  <si>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</si>
  <si>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</si>
  <si>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</si>
  <si>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</si>
  <si>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</si>
  <si>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</si>
  <si>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</si>
  <si>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</si>
  <si>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</si>
  <si>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</si>
  <si>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</si>
  <si>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</si>
  <si>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</si>
  <si>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</si>
  <si>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</si>
  <si>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</si>
  <si>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</si>
  <si>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</si>
  <si>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</si>
  <si>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</si>
  <si>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</si>
  <si>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</si>
  <si>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</si>
  <si>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</si>
  <si>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</si>
  <si>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</si>
  <si>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</si>
  <si>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</si>
  <si>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</si>
  <si>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</si>
  <si>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</si>
  <si>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</si>
  <si>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</si>
  <si>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</si>
  <si>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</si>
  <si>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</si>
  <si>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</si>
  <si>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</si>
  <si>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</si>
  <si>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</si>
  <si>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</si>
  <si>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</si>
  <si>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</si>
  <si>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</si>
  <si>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</si>
  <si>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</si>
  <si>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</si>
  <si>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</si>
  <si>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</si>
  <si>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</si>
  <si>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</si>
  <si>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</si>
  <si>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</si>
  <si>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</si>
  <si>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</si>
  <si>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</si>
  <si>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</si>
  <si>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</si>
  <si>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</si>
  <si>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</si>
  <si>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</si>
  <si>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</si>
  <si>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</si>
  <si>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</si>
  <si>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</si>
  <si>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</si>
  <si>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</si>
  <si>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</si>
  <si>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</si>
  <si>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</si>
  <si>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</si>
  <si>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</si>
  <si>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</si>
  <si>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</si>
  <si>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</si>
  <si>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</si>
  <si>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</si>
  <si>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</si>
  <si>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</si>
  <si>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</si>
  <si>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</si>
  <si>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</si>
  <si>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</si>
  <si>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</si>
  <si>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</si>
  <si>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</si>
  <si>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</si>
  <si>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</si>
  <si>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</si>
  <si>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</si>
  <si>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</si>
  <si>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</si>
  <si>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</si>
  <si>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</si>
  <si>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</si>
  <si>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</si>
  <si>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</si>
  <si>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</si>
  <si>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</si>
  <si>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</si>
  <si>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</si>
  <si>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</si>
  <si>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</si>
  <si>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</si>
  <si>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</si>
  <si>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</si>
  <si>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</si>
  <si>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</si>
  <si>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</si>
  <si>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</si>
  <si>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</si>
  <si>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</si>
  <si>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</si>
  <si>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</si>
  <si>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</si>
  <si>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</si>
  <si>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</si>
  <si>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</si>
  <si>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</si>
  <si>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</si>
  <si>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</si>
  <si>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</si>
  <si>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</si>
  <si>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</si>
  <si>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</si>
  <si>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</si>
  <si>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</si>
  <si>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</si>
  <si>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</si>
  <si>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</si>
  <si>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</si>
  <si>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</si>
  <si>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</si>
  <si>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</si>
  <si>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</si>
  <si>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</si>
  <si>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</si>
  <si>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</si>
  <si>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</si>
  <si>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</si>
  <si>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</si>
  <si>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</si>
  <si>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</si>
  <si>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</si>
  <si>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</si>
  <si>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</si>
  <si>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</si>
  <si>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</si>
  <si>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</si>
  <si>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</si>
  <si>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</si>
  <si>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</si>
  <si>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</si>
  <si>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</si>
  <si>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</si>
  <si>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</si>
  <si>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</si>
  <si>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</si>
  <si>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</si>
  <si>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</si>
  <si>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</si>
  <si>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</si>
  <si>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</si>
  <si>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</si>
  <si>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</si>
  <si>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</si>
  <si>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</si>
  <si>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</si>
  <si>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</si>
  <si>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</si>
  <si>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</si>
  <si>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</si>
  <si>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</si>
  <si>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</si>
  <si>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</si>
  <si>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</si>
  <si>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</si>
  <si>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</si>
  <si>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</si>
  <si>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</si>
  <si>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</si>
  <si>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</si>
  <si>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</si>
  <si>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</si>
  <si>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</si>
  <si>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</si>
  <si>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</si>
  <si>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</si>
  <si>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</si>
  <si>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</si>
  <si>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</si>
  <si>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</si>
  <si>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</si>
  <si>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</si>
  <si>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</si>
  <si>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</si>
  <si>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</si>
  <si>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</si>
  <si>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</si>
  <si>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</si>
  <si>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</si>
  <si>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</si>
  <si>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</si>
  <si>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</si>
  <si>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</si>
  <si>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</si>
  <si>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</si>
  <si>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</si>
  <si>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</si>
  <si>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</si>
  <si>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</si>
  <si>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</si>
  <si>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</si>
  <si>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</si>
  <si>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</si>
  <si>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</si>
  <si>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</si>
  <si>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</si>
  <si>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</si>
  <si>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</si>
  <si>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</si>
  <si>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</si>
  <si>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</si>
  <si>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</si>
  <si>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</si>
  <si>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</si>
  <si>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</si>
  <si>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</si>
  <si>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</si>
  <si>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</si>
  <si>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</si>
  <si>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</si>
  <si>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</si>
  <si>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</si>
  <si>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</si>
  <si>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</si>
  <si>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</si>
  <si>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</si>
  <si>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</si>
  <si>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</si>
  <si>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</si>
  <si>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</si>
  <si>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</si>
  <si>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</si>
  <si>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</si>
  <si>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</si>
  <si>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</si>
  <si>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</si>
  <si>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</si>
  <si>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</si>
  <si>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</si>
  <si>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</si>
  <si>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</si>
  <si>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</si>
  <si>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</si>
  <si>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</si>
  <si>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</si>
  <si>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</si>
  <si>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</si>
  <si>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</si>
  <si>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</si>
  <si>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</si>
  <si>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</si>
  <si>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</si>
  <si>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</si>
  <si>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</si>
  <si>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</si>
  <si>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</si>
  <si>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</si>
  <si>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</si>
  <si>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</si>
  <si>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</si>
  <si>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</si>
  <si>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</si>
  <si>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</si>
  <si>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</si>
  <si>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</si>
  <si>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</si>
  <si>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</si>
  <si>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</si>
  <si>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</si>
  <si>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</si>
  <si>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</si>
  <si>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</si>
  <si>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</si>
  <si>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</si>
  <si>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</si>
  <si>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</si>
  <si>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</si>
  <si>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</si>
  <si>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</si>
  <si>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</si>
  <si>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</si>
  <si>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</si>
  <si>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</si>
  <si>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</si>
  <si>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</si>
  <si>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</si>
  <si>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</si>
  <si>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</si>
  <si>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</si>
  <si>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</si>
  <si>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</si>
  <si>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</si>
  <si>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</si>
  <si>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</si>
  <si>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</si>
  <si>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</si>
  <si>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</si>
  <si>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</si>
  <si>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</si>
  <si>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</si>
  <si>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</si>
  <si>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</si>
  <si>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</si>
  <si>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</si>
  <si>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</si>
  <si>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</si>
  <si>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</si>
  <si>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</si>
  <si>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</si>
  <si>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</si>
  <si>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</si>
  <si>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</si>
  <si>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</si>
  <si>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</si>
  <si>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</si>
  <si>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</si>
  <si>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</si>
  <si>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</si>
  <si>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</si>
  <si>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</si>
  <si>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</si>
  <si>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</si>
  <si>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</si>
  <si>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</si>
  <si>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</si>
  <si>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</si>
  <si>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</si>
  <si>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</si>
  <si>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</si>
  <si>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</si>
  <si>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</si>
  <si>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</si>
  <si>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</si>
  <si>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</si>
  <si>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</si>
  <si>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</si>
  <si>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</si>
  <si>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</si>
  <si>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</si>
  <si>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</si>
  <si>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</si>
  <si>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</si>
  <si>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</si>
  <si>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</si>
  <si>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</si>
  <si>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</si>
  <si>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</si>
  <si>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</si>
  <si>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</si>
  <si>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</si>
  <si>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</si>
  <si>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</si>
  <si>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</si>
  <si>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</si>
  <si>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</si>
  <si>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</si>
  <si>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</si>
  <si>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</si>
  <si>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</si>
  <si>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</si>
  <si>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</si>
  <si>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</si>
  <si>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</si>
  <si>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</si>
  <si>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</si>
  <si>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</si>
  <si>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</si>
  <si>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</si>
  <si>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</si>
  <si>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</si>
  <si>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</si>
  <si>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</si>
  <si>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</si>
  <si>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</si>
  <si>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</si>
  <si>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</si>
  <si>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</si>
  <si>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</si>
  <si>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</si>
  <si>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</si>
  <si>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</si>
  <si>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</si>
  <si>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</si>
  <si>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</si>
  <si>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</si>
  <si>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</si>
  <si>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</si>
  <si>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</si>
  <si>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</si>
  <si>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</si>
  <si>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</si>
  <si>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</si>
  <si>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</si>
  <si>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</si>
  <si>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</si>
  <si>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</si>
  <si>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</si>
  <si>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</si>
  <si>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</si>
  <si>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</si>
  <si>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</si>
  <si>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</si>
  <si>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</si>
  <si>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</si>
  <si>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</si>
  <si>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</si>
  <si>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</si>
  <si>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</si>
  <si>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</si>
  <si>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</si>
  <si>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</si>
  <si>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</si>
  <si>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</si>
  <si>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</si>
  <si>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</si>
  <si>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</si>
  <si>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</si>
  <si>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</si>
  <si>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</si>
  <si>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</si>
  <si>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</si>
  <si>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</si>
  <si>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</si>
  <si>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</si>
  <si>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</si>
  <si>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</si>
  <si>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</si>
  <si>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</si>
  <si>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</si>
  <si>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</si>
  <si>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</si>
  <si>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</si>
  <si>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</si>
  <si>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</si>
  <si>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</si>
  <si>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</si>
  <si>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</si>
  <si>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</si>
  <si>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</si>
  <si>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</si>
  <si>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</si>
  <si>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</si>
  <si>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</si>
  <si>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</si>
  <si>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</si>
  <si>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</si>
  <si>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</si>
  <si>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</si>
  <si>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</si>
  <si>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</si>
  <si>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</si>
  <si>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</si>
  <si>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</si>
  <si>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</si>
  <si>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</si>
  <si>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</si>
  <si>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</si>
  <si>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</si>
  <si>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</si>
  <si>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</si>
  <si>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</si>
  <si>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</si>
  <si>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</si>
  <si>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</si>
  <si>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</si>
  <si>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</si>
  <si>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</si>
  <si>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</si>
  <si>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</si>
  <si>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</si>
  <si>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</si>
  <si>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</si>
  <si>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</si>
  <si>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</si>
  <si>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</si>
  <si>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</si>
  <si>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</si>
  <si>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</si>
  <si>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</si>
  <si>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</si>
  <si>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</si>
  <si>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</si>
  <si>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</si>
  <si>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</si>
  <si>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</si>
  <si>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</si>
  <si>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</si>
  <si>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</si>
  <si>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</si>
  <si>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</si>
  <si>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</si>
  <si>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</si>
  <si>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</si>
  <si>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</si>
  <si>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</si>
  <si>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</si>
  <si>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</si>
  <si>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</si>
  <si>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</si>
  <si>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</si>
  <si>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</si>
  <si>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</si>
  <si>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</si>
  <si>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</si>
  <si>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</si>
  <si>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</si>
  <si>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</si>
  <si>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</si>
  <si>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</si>
  <si>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</si>
  <si>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</si>
  <si>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</si>
  <si>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</si>
  <si>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</si>
  <si>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</si>
  <si>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</si>
  <si>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</si>
  <si>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</si>
  <si>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</si>
  <si>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</si>
  <si>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</si>
  <si>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</si>
  <si>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</si>
  <si>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</si>
  <si>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</si>
  <si>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</si>
  <si>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</si>
  <si>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</si>
  <si>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</si>
  <si>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</si>
  <si>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</si>
  <si>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</si>
  <si>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</si>
  <si>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</si>
  <si>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</si>
  <si>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</si>
  <si>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</si>
  <si>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</si>
  <si>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</si>
  <si>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</si>
  <si>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</si>
  <si>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</si>
  <si>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</si>
  <si>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</si>
  <si>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</si>
  <si>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</si>
  <si>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</si>
  <si>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</si>
  <si>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</si>
  <si>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</si>
  <si>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</si>
  <si>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</si>
  <si>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</si>
  <si>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</si>
  <si>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</si>
  <si>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</si>
  <si>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</si>
  <si>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</si>
  <si>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</si>
  <si>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</si>
  <si>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</si>
  <si>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</si>
  <si>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</si>
  <si>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</si>
  <si>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</si>
  <si>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</si>
  <si>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</si>
  <si>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</si>
  <si>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</si>
  <si>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</si>
  <si>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</si>
  <si>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</si>
  <si>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</si>
  <si>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</si>
  <si>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</si>
  <si>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</si>
  <si>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</si>
  <si>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</si>
  <si>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</si>
  <si>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</si>
  <si>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</si>
  <si>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</si>
  <si>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</si>
  <si>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</si>
  <si>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</si>
  <si>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</si>
  <si>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</si>
  <si>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</si>
  <si>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</si>
  <si>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</si>
  <si>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</si>
  <si>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</si>
  <si>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</si>
  <si>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</si>
  <si>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</si>
  <si>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</si>
  <si>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</si>
  <si>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</si>
  <si>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</si>
  <si>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</si>
  <si>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</si>
  <si>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</si>
  <si>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</si>
  <si>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</si>
  <si>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</si>
  <si>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</si>
  <si>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</si>
  <si>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</si>
  <si>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</si>
  <si>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</si>
  <si>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</si>
  <si>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</si>
  <si>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</si>
  <si>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</si>
  <si>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</si>
  <si>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</si>
  <si>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</si>
  <si>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</si>
  <si>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</si>
  <si>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</si>
  <si>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</si>
  <si>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</si>
  <si>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</si>
  <si>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</si>
  <si>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</si>
  <si>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</si>
  <si>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</si>
  <si>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</si>
  <si>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</si>
  <si>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</si>
  <si>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</si>
  <si>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</si>
  <si>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</si>
  <si>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</si>
  <si>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</si>
  <si>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</si>
  <si>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</si>
  <si>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</si>
  <si>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</si>
  <si>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</si>
  <si>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</si>
  <si>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</si>
  <si>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</si>
  <si>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</si>
  <si>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</si>
  <si>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</si>
  <si>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</si>
  <si>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</si>
  <si>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</si>
  <si>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</si>
  <si>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</si>
  <si>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</si>
  <si>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</si>
  <si>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</si>
  <si>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</si>
  <si>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</si>
  <si>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</si>
  <si>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</si>
  <si>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</si>
  <si>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</si>
  <si>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</si>
  <si>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</si>
  <si>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</si>
  <si>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</si>
  <si>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</si>
  <si>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</si>
  <si>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</si>
  <si>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</si>
  <si>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</si>
  <si>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</si>
  <si>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</si>
  <si>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</si>
  <si>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</si>
  <si>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</si>
  <si>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</si>
  <si>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</si>
  <si>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</si>
  <si>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</si>
  <si>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</si>
  <si>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</si>
  <si>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</si>
  <si>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</si>
  <si>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</si>
  <si>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</si>
  <si>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</si>
  <si>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</si>
  <si>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</si>
  <si>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</si>
  <si>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</si>
  <si>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</si>
  <si>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</si>
  <si>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</si>
  <si>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</si>
  <si>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</si>
  <si>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</si>
  <si>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</si>
  <si>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</si>
  <si>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</si>
  <si>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</si>
  <si>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</si>
  <si>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</si>
  <si>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</si>
  <si>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</si>
  <si>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</si>
  <si>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</si>
  <si>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</si>
  <si>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</si>
  <si>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</si>
  <si>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</si>
  <si>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</si>
  <si>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</si>
  <si>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</si>
  <si>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</si>
  <si>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</si>
  <si>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</si>
  <si>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</si>
  <si>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</si>
  <si>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</si>
  <si>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</si>
  <si>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</si>
  <si>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</si>
  <si>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</si>
  <si>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</si>
  <si>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</si>
  <si>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</si>
  <si>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</si>
  <si>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</si>
  <si>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</si>
  <si>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</si>
  <si>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</si>
  <si>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</si>
  <si>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</si>
  <si>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</si>
  <si>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</si>
  <si>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</si>
  <si>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</si>
  <si>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</si>
  <si>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</si>
  <si>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</si>
  <si>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</si>
  <si>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</si>
  <si>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</si>
  <si>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</si>
  <si>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</si>
  <si>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</si>
  <si>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</si>
  <si>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</si>
  <si>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</si>
  <si>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</si>
  <si>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</si>
  <si>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</si>
  <si>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</si>
  <si>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</si>
  <si>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</si>
  <si>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</si>
  <si>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</si>
  <si>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</si>
  <si>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</si>
  <si>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</si>
  <si>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</si>
  <si>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</si>
  <si>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</si>
  <si>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</si>
  <si>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</si>
  <si>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</si>
  <si>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</si>
  <si>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</si>
  <si>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</si>
  <si>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</si>
  <si>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</si>
  <si>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</si>
  <si>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</si>
  <si>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</si>
  <si>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</si>
  <si>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</si>
  <si>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</si>
  <si>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</si>
  <si>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</si>
  <si>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</si>
  <si>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</si>
  <si>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</si>
  <si>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</si>
  <si>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</si>
  <si>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</si>
  <si>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</si>
  <si>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</si>
  <si>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</si>
  <si>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</si>
  <si>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</si>
  <si>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</si>
  <si>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</si>
  <si>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</si>
  <si>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</si>
  <si>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</si>
  <si>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</si>
  <si>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</si>
  <si>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</si>
  <si>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</si>
  <si>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</si>
  <si>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</si>
  <si>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</si>
  <si>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</si>
  <si>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</si>
  <si>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</si>
  <si>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</si>
  <si>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</si>
  <si>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</si>
  <si>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</si>
  <si>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</si>
  <si>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</si>
  <si>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</si>
  <si>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</si>
  <si>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</si>
  <si>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</si>
  <si>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</si>
  <si>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</si>
  <si>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</si>
  <si>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</si>
  <si>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</si>
  <si>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</si>
  <si>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</si>
  <si>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</si>
  <si>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</si>
  <si>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</si>
  <si>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</si>
  <si>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</si>
  <si>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</si>
  <si>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</si>
  <si>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</si>
  <si>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</si>
  <si>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</si>
  <si>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</si>
  <si>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</si>
  <si>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</si>
  <si>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</si>
  <si>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</si>
  <si>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</si>
  <si>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</si>
  <si>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</si>
  <si>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</si>
  <si>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</si>
  <si>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</si>
  <si>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</si>
  <si>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</si>
  <si>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</si>
  <si>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</si>
  <si>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</si>
  <si>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</si>
  <si>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</si>
  <si>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</si>
  <si>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</si>
  <si>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</si>
  <si>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</si>
  <si>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</si>
  <si>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</si>
  <si>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</si>
  <si>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</si>
  <si>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</si>
  <si>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</si>
  <si>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</si>
  <si>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</si>
  <si>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</si>
  <si>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</si>
  <si>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</si>
  <si>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</si>
  <si>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</si>
  <si>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</si>
  <si>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</si>
  <si>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</si>
  <si>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</si>
  <si>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</si>
  <si>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</si>
  <si>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</si>
  <si>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</si>
  <si>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</si>
  <si>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</si>
  <si>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</si>
  <si>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</si>
  <si>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</si>
  <si>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</si>
  <si>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</si>
  <si>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</si>
  <si>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</si>
  <si>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</si>
  <si>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</si>
  <si>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</si>
  <si>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</si>
  <si>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</si>
  <si>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</si>
  <si>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</si>
  <si>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</si>
  <si>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</si>
  <si>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</si>
  <si>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</si>
  <si>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</si>
  <si>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</si>
  <si>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</si>
  <si>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</si>
  <si>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</si>
  <si>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</si>
  <si>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</si>
  <si>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</si>
  <si>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</si>
  <si>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</si>
  <si>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</si>
  <si>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</si>
  <si>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</si>
  <si>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</si>
  <si>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</si>
  <si>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</si>
  <si>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</si>
  <si>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</si>
  <si>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</si>
  <si>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</si>
  <si>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</si>
  <si>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</si>
  <si>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</si>
  <si>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</si>
  <si>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</si>
  <si>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</si>
  <si>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</si>
  <si>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</si>
  <si>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</si>
  <si>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</si>
  <si>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</si>
  <si>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</si>
  <si>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</si>
  <si>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</si>
  <si>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</si>
  <si>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</si>
  <si>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</si>
  <si>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</si>
  <si>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</si>
  <si>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</si>
  <si>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</si>
  <si>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</si>
  <si>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</si>
  <si>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</si>
  <si>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</si>
  <si>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</si>
  <si>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</si>
  <si>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</si>
  <si>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</si>
  <si>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</si>
  <si>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</si>
  <si>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</si>
  <si>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</si>
  <si>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</si>
  <si>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</si>
  <si>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</si>
  <si>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</si>
  <si>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</si>
  <si>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</si>
  <si>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</si>
  <si>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</si>
  <si>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</si>
  <si>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</si>
  <si>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</si>
  <si>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</si>
  <si>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</si>
  <si>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</si>
  <si>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</si>
  <si>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</si>
  <si>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</si>
  <si>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</si>
  <si>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</si>
  <si>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</si>
  <si>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</si>
  <si>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</si>
  <si>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</si>
  <si>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</si>
  <si>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</si>
  <si>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</si>
  <si>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</si>
  <si>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</si>
  <si>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</si>
  <si>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</si>
  <si>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</si>
  <si>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</si>
  <si>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</si>
  <si>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</si>
  <si>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</si>
  <si>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</si>
  <si>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</si>
  <si>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</si>
  <si>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</si>
  <si>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</si>
  <si>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</si>
  <si>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</si>
  <si>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</si>
  <si>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</si>
  <si>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</si>
  <si>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</si>
  <si>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</si>
  <si>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</si>
  <si>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</si>
  <si>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</si>
  <si>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</si>
  <si>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</si>
  <si>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</si>
  <si>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</si>
  <si>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</si>
  <si>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</si>
  <si>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</si>
  <si>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</si>
  <si>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</si>
  <si>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</si>
  <si>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</si>
  <si>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</si>
  <si>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</si>
  <si>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</si>
  <si>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</si>
  <si>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</si>
  <si>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</si>
  <si>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</si>
  <si>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</si>
  <si>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</si>
  <si>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</si>
  <si>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</si>
  <si>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</si>
  <si>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</si>
  <si>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</si>
  <si>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</si>
  <si>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</si>
  <si>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</si>
  <si>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</si>
  <si>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</si>
  <si>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</si>
  <si>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</si>
  <si>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</si>
  <si>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</si>
  <si>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</si>
  <si>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</si>
  <si>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</si>
  <si>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</si>
  <si>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</si>
  <si>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</si>
  <si>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</si>
  <si>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</si>
  <si>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</si>
  <si>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</si>
  <si>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</si>
  <si>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</si>
  <si>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</si>
  <si>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</si>
  <si>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</si>
  <si>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</si>
  <si>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</si>
  <si>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</si>
  <si>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</si>
  <si>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</si>
  <si>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</si>
  <si>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</si>
  <si>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</si>
  <si>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</si>
  <si>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</si>
  <si>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</si>
  <si>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</si>
  <si>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</si>
  <si>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</si>
  <si>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</si>
  <si>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</si>
  <si>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</si>
  <si>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</si>
  <si>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</si>
  <si>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</si>
  <si>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</si>
  <si>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</si>
  <si>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</si>
  <si>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</si>
  <si>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</si>
  <si>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</si>
  <si>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</si>
  <si>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</si>
  <si>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</si>
  <si>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</si>
  <si>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</si>
  <si>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</si>
  <si>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</si>
  <si>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</si>
  <si>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</si>
  <si>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</si>
  <si>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</si>
  <si>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</si>
  <si>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</si>
  <si>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</si>
  <si>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</si>
  <si>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</si>
  <si>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</si>
  <si>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</si>
  <si>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</si>
  <si>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</si>
  <si>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</si>
  <si>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</si>
  <si>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</si>
  <si>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</si>
  <si>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</si>
  <si>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</si>
  <si>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</si>
  <si>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</si>
  <si>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</si>
  <si>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</si>
  <si>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</si>
  <si>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</si>
  <si>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</si>
  <si>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</si>
  <si>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</si>
  <si>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</si>
  <si>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</si>
  <si>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</si>
  <si>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</si>
  <si>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</si>
  <si>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</si>
  <si>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</si>
  <si>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</si>
  <si>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</si>
  <si>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</si>
  <si>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</si>
  <si>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</si>
  <si>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</si>
  <si>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</si>
  <si>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</si>
  <si>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</si>
  <si>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</si>
  <si>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</si>
  <si>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</si>
  <si>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</si>
  <si>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</si>
  <si>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</si>
  <si>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</si>
  <si>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</si>
  <si>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</si>
  <si>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</si>
  <si>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</si>
  <si>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</si>
  <si>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</si>
  <si>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</si>
  <si>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</si>
  <si>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</si>
  <si>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</si>
  <si>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</si>
  <si>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</si>
  <si>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</si>
  <si>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</si>
  <si>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</si>
  <si>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</si>
  <si>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</si>
  <si>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</si>
  <si>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</si>
  <si>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</si>
  <si>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</si>
  <si>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</si>
  <si>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</si>
  <si>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</si>
  <si>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</si>
  <si>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</si>
  <si>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</si>
  <si>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</si>
  <si>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</si>
  <si>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</si>
  <si>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</si>
  <si>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</si>
  <si>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</si>
  <si>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</si>
  <si>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</si>
  <si>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</si>
  <si>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</si>
  <si>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</si>
  <si>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</si>
  <si>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</si>
  <si>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</si>
  <si>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</si>
  <si>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</si>
  <si>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</si>
  <si>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</si>
  <si>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</si>
  <si>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</si>
  <si>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</si>
  <si>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</si>
  <si>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</si>
  <si>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</si>
  <si>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</si>
  <si>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</si>
  <si>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</si>
  <si>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</si>
  <si>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</si>
  <si>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</si>
  <si>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</si>
  <si>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</si>
  <si>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</si>
  <si>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</si>
  <si>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</si>
  <si>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</si>
  <si>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</si>
  <si>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</si>
  <si>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</si>
  <si>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</si>
  <si>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</si>
  <si>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</si>
  <si>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</si>
  <si>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</si>
  <si>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</si>
  <si>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</si>
  <si>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</si>
  <si>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</si>
  <si>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</si>
  <si>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</si>
  <si>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</si>
  <si>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</si>
  <si>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</si>
  <si>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</si>
  <si>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</si>
  <si>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</si>
  <si>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</si>
  <si>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</si>
  <si>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</si>
  <si>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</si>
  <si>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</si>
  <si>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</si>
  <si>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</si>
  <si>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</si>
  <si>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</si>
  <si>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</si>
  <si>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</si>
  <si>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</si>
  <si>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</si>
  <si>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</si>
  <si>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</si>
  <si>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</si>
  <si>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</si>
  <si>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</si>
  <si>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</si>
  <si>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</si>
  <si>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</si>
  <si>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</si>
  <si>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</si>
  <si>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</si>
  <si>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</si>
  <si>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</si>
  <si>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</si>
  <si>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</si>
  <si>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</si>
  <si>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</si>
  <si>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</si>
  <si>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</si>
  <si>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</si>
  <si>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</si>
  <si>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</si>
  <si>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</si>
  <si>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</si>
  <si>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</si>
  <si>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</si>
  <si>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</si>
  <si>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</si>
  <si>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</si>
  <si>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</si>
  <si>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</si>
  <si>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</si>
  <si>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</si>
  <si>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</si>
  <si>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</si>
  <si>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</si>
  <si>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</si>
  <si>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</si>
  <si>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</si>
  <si>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</si>
  <si>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</si>
  <si>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</si>
  <si>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</si>
  <si>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</si>
  <si>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</si>
  <si>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</si>
  <si>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</si>
  <si>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</si>
  <si>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</si>
  <si>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</si>
  <si>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</si>
  <si>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</si>
  <si>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</si>
  <si>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</si>
  <si>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</si>
  <si>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</si>
  <si>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</si>
  <si>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</si>
  <si>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</si>
  <si>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</si>
  <si>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</si>
  <si>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</si>
  <si>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</si>
  <si>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</si>
  <si>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</si>
  <si>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</si>
  <si>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</si>
  <si>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</si>
  <si>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</si>
  <si>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</si>
  <si>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</si>
  <si>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</si>
  <si>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</si>
  <si>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</si>
  <si>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</si>
  <si>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</si>
  <si>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</si>
  <si>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</si>
  <si>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</si>
  <si>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</si>
  <si>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</si>
  <si>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</si>
  <si>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</si>
  <si>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</si>
  <si>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</si>
  <si>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</si>
  <si>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</si>
  <si>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</si>
  <si>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</si>
  <si>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</si>
  <si>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</si>
  <si>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</si>
  <si>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</si>
  <si>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</si>
  <si>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</si>
  <si>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</si>
  <si>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</si>
  <si>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</si>
  <si>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</si>
  <si>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</si>
  <si>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</si>
  <si>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</si>
  <si>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</si>
  <si>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</si>
  <si>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</si>
  <si>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</si>
  <si>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</si>
  <si>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</si>
  <si>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</si>
  <si>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</si>
  <si>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</si>
  <si>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</si>
  <si>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</si>
  <si>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</si>
  <si>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</si>
  <si>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</si>
  <si>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</si>
  <si>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</si>
  <si>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</si>
  <si>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</si>
  <si>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</si>
  <si>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</si>
  <si>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</si>
  <si>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</si>
  <si>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</si>
  <si>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</si>
  <si>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</si>
  <si>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</si>
  <si>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</si>
  <si>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</si>
  <si>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</si>
  <si>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</si>
  <si>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</si>
  <si>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</si>
  <si>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</si>
  <si>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</si>
  <si>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</si>
  <si>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</si>
  <si>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</si>
  <si>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</si>
  <si>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</si>
  <si>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</si>
  <si>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</si>
  <si>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</si>
  <si>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</si>
  <si>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</si>
  <si>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</si>
  <si>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</si>
  <si>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</si>
  <si>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</si>
  <si>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</si>
  <si>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</si>
  <si>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</si>
  <si>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</si>
  <si>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</si>
  <si>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</si>
  <si>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</si>
  <si>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</si>
  <si>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</si>
  <si>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</si>
  <si>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</si>
  <si>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</si>
  <si>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</si>
  <si>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</si>
  <si>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</si>
  <si>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</si>
  <si>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</si>
  <si>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</si>
  <si>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</si>
  <si>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</si>
  <si>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</si>
  <si>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</si>
  <si>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</si>
  <si>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</si>
  <si>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</si>
  <si>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</si>
  <si>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</si>
  <si>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</si>
  <si>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</si>
  <si>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</si>
  <si>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</si>
  <si>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</si>
  <si>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</si>
  <si>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</si>
  <si>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</si>
  <si>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</si>
  <si>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</si>
  <si>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</si>
  <si>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</si>
  <si>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</si>
  <si>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</si>
  <si>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</si>
  <si>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</si>
  <si>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</si>
  <si>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</si>
  <si>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</si>
  <si>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</si>
  <si>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</si>
  <si>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</si>
  <si>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</si>
  <si>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</si>
  <si>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</si>
  <si>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</si>
  <si>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</si>
  <si>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</si>
  <si>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</si>
  <si>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</si>
  <si>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</si>
  <si>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</si>
  <si>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</si>
  <si>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</si>
  <si>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</si>
  <si>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</si>
  <si>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</si>
  <si>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</si>
  <si>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</si>
  <si>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</si>
  <si>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</si>
  <si>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</si>
  <si>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</si>
  <si>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</si>
  <si>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</si>
  <si>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</si>
  <si>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</si>
  <si>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</si>
  <si>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</si>
  <si>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</si>
  <si>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</si>
  <si>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</si>
  <si>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</si>
  <si>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</si>
  <si>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</si>
  <si>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</si>
  <si>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</si>
  <si>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</si>
  <si>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</si>
  <si>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</si>
  <si>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</si>
  <si>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</si>
  <si>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</si>
  <si>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</si>
  <si>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</si>
  <si>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</si>
  <si>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</si>
  <si>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</si>
  <si>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</si>
  <si>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</si>
  <si>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</si>
  <si>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</si>
  <si>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</si>
  <si>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</si>
  <si>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</si>
  <si>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</si>
  <si>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</si>
  <si>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</si>
  <si>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</si>
  <si>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</si>
  <si>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</si>
  <si>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</si>
  <si>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</si>
  <si>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</si>
  <si>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</si>
  <si>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</si>
  <si>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</si>
  <si>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</si>
  <si>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</si>
  <si>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</si>
  <si>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</si>
  <si>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</si>
  <si>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</si>
  <si>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</si>
  <si>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</si>
  <si>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</si>
  <si>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</si>
  <si>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</si>
  <si>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</si>
  <si>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</si>
  <si>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</si>
  <si>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</si>
  <si>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</si>
  <si>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</si>
  <si>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</si>
  <si>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</si>
  <si>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</si>
  <si>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</si>
  <si>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</si>
  <si>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</si>
  <si>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</si>
  <si>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</si>
  <si>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</si>
  <si>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</si>
  <si>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</si>
  <si>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</si>
  <si>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</si>
  <si>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</si>
  <si>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</si>
  <si>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</si>
  <si>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</si>
  <si>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</si>
  <si>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</si>
  <si>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</si>
  <si>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</si>
  <si>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</si>
  <si>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</si>
  <si>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</si>
  <si>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</si>
  <si>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</si>
  <si>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</si>
  <si>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</si>
  <si>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</si>
  <si>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</si>
  <si>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</si>
  <si>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</si>
  <si>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</si>
  <si>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</si>
  <si>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</si>
  <si>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</si>
  <si>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</si>
  <si>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</si>
  <si>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</si>
  <si>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</si>
  <si>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</si>
  <si>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</si>
  <si>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</si>
  <si>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</si>
  <si>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</si>
  <si>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</si>
  <si>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</si>
  <si>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</si>
  <si>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</si>
  <si>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</si>
  <si>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</si>
  <si>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</si>
  <si>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</si>
  <si>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</si>
  <si>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</si>
  <si>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</si>
  <si>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</si>
  <si>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</si>
  <si>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</si>
  <si>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</si>
  <si>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</si>
  <si>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</si>
  <si>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</si>
  <si>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</si>
  <si>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</si>
  <si>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</si>
  <si>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</si>
  <si>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</si>
  <si>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</si>
  <si>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</si>
  <si>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</si>
  <si>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</si>
  <si>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</si>
  <si>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</si>
  <si>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</si>
  <si>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</si>
  <si>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</si>
  <si>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</si>
  <si>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</si>
  <si>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</si>
  <si>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</si>
  <si>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</si>
  <si>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</si>
  <si>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</si>
  <si>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</si>
  <si>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</si>
  <si>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</si>
  <si>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</si>
  <si>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</si>
  <si>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</si>
  <si>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</si>
  <si>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</si>
  <si>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</si>
  <si>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</si>
  <si>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</si>
  <si>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</si>
  <si>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</si>
  <si>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</si>
  <si>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</si>
  <si>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</si>
  <si>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</si>
  <si>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</si>
  <si>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</si>
  <si>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</si>
  <si>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</si>
  <si>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</si>
  <si>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</si>
  <si>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</si>
  <si>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</si>
  <si>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</si>
  <si>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</si>
  <si>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</si>
  <si>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</si>
  <si>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</si>
  <si>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</si>
  <si>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</si>
  <si>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</si>
  <si>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</si>
  <si>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</si>
  <si>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</si>
  <si>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</si>
  <si>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</si>
  <si>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</si>
  <si>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</si>
  <si>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</si>
  <si>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</si>
  <si>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</si>
  <si>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</si>
  <si>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</si>
  <si>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</si>
  <si>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</si>
  <si>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</si>
  <si>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</si>
  <si>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</si>
  <si>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</si>
  <si>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</si>
  <si>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</si>
  <si>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</si>
  <si>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</si>
  <si>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</si>
  <si>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</si>
  <si>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</si>
  <si>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</si>
  <si>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</si>
  <si>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</si>
  <si>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</si>
  <si>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</si>
  <si>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</si>
  <si>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</si>
  <si>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</si>
  <si>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</si>
  <si>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</si>
  <si>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</si>
  <si>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</si>
  <si>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</si>
  <si>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</si>
  <si>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</si>
  <si>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</si>
  <si>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</si>
  <si>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</si>
  <si>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</si>
  <si>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</si>
  <si>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</si>
  <si>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</si>
  <si>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</si>
  <si>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</si>
  <si>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</si>
  <si>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</si>
  <si>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</si>
  <si>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</si>
  <si>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</si>
  <si>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</si>
  <si>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</si>
  <si>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</si>
  <si>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</si>
  <si>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</si>
  <si>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</si>
  <si>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</si>
  <si>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</si>
  <si>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</si>
  <si>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</si>
  <si>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</si>
  <si>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</si>
  <si>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</si>
  <si>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</si>
  <si>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</si>
  <si>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</si>
  <si>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</si>
  <si>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</si>
  <si>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</si>
  <si>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</si>
  <si>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</si>
  <si>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</si>
  <si>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</si>
  <si>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</si>
  <si>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</si>
  <si>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</si>
  <si>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</si>
  <si>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</si>
  <si>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</si>
  <si>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</si>
  <si>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</si>
  <si>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</si>
  <si>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</si>
  <si>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</si>
  <si>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</si>
  <si>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</si>
  <si>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</si>
  <si>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</si>
  <si>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</si>
  <si>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</si>
  <si>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</si>
  <si>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</si>
  <si>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</si>
  <si>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</si>
  <si>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</si>
  <si>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</si>
  <si>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</si>
  <si>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</si>
  <si>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</si>
  <si>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</si>
  <si>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</si>
  <si>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</si>
  <si>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</si>
  <si>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</si>
  <si>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</si>
  <si>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</si>
  <si>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</si>
  <si>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</si>
  <si>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</si>
  <si>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</si>
  <si>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</si>
  <si>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</si>
  <si>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</si>
  <si>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</si>
  <si>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</si>
  <si>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</si>
  <si>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</si>
  <si>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</si>
  <si>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</si>
  <si>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</si>
  <si>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</si>
  <si>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</si>
  <si>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</si>
  <si>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</si>
  <si>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</si>
  <si>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</si>
  <si>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</si>
  <si>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</si>
  <si>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</si>
  <si>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</si>
  <si>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</si>
  <si>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</si>
  <si>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</si>
  <si>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</si>
  <si>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</si>
  <si>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</si>
  <si>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</si>
  <si>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</si>
  <si>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</si>
  <si>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</si>
  <si>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</si>
  <si>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</si>
  <si>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</si>
  <si>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</si>
  <si>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</si>
  <si>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</si>
  <si>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</si>
  <si>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</si>
  <si>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</si>
  <si>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</si>
  <si>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</si>
  <si>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</si>
  <si>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</si>
  <si>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</si>
  <si>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</si>
  <si>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</si>
  <si>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</si>
  <si>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</si>
  <si>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</si>
  <si>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</si>
  <si>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</si>
  <si>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</si>
  <si>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</si>
  <si>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</si>
  <si>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</si>
  <si>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</si>
  <si>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</si>
  <si>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</si>
  <si>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</si>
  <si>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</si>
  <si>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</si>
  <si>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</si>
  <si>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</si>
  <si>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</si>
  <si>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</si>
  <si>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</si>
  <si>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</si>
  <si>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</si>
  <si>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</si>
  <si>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</si>
  <si>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</si>
  <si>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</si>
  <si>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</si>
  <si>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</si>
  <si>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</si>
  <si>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</si>
  <si>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</si>
  <si>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</si>
  <si>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</si>
  <si>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</si>
  <si>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</si>
  <si>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</si>
  <si>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</si>
  <si>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</si>
  <si>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</si>
  <si>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</si>
  <si>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</si>
  <si>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</si>
  <si>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</si>
  <si>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</si>
  <si>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</si>
  <si>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</si>
  <si>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</si>
  <si>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</si>
  <si>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</si>
  <si>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</si>
  <si>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</si>
  <si>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</si>
  <si>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</si>
  <si>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</si>
  <si>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</si>
  <si>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</si>
  <si>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</si>
  <si>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</si>
  <si>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</si>
  <si>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</si>
  <si>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</si>
  <si>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</si>
  <si>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</si>
  <si>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</si>
  <si>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</si>
  <si>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</si>
  <si>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</si>
  <si>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</si>
  <si>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</si>
  <si>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</si>
  <si>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</si>
  <si>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</si>
  <si>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</si>
  <si>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</si>
  <si>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</si>
  <si>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</si>
  <si>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</si>
  <si>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</si>
  <si>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</si>
  <si>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</si>
  <si>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</si>
  <si>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</si>
  <si>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</si>
  <si>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</si>
  <si>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</si>
  <si>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</si>
  <si>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</si>
  <si>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</si>
  <si>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</si>
  <si>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</si>
  <si>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</si>
  <si>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</si>
  <si>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</si>
  <si>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</si>
  <si>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</si>
  <si>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</si>
  <si>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</si>
  <si>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</si>
  <si>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</si>
  <si>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</si>
  <si>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</si>
  <si>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</si>
  <si>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</si>
  <si>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</si>
  <si>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</si>
  <si>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</si>
  <si>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</si>
  <si>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</si>
  <si>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</si>
  <si>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</si>
  <si>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</si>
  <si>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</si>
  <si>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</si>
  <si>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</si>
  <si>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</si>
  <si>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</si>
  <si>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</si>
  <si>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</si>
  <si>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</si>
  <si>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</si>
  <si>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</si>
  <si>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</si>
  <si>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</si>
  <si>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</si>
  <si>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</si>
  <si>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</si>
  <si>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</si>
  <si>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</si>
  <si>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</si>
  <si>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</si>
  <si>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</si>
  <si>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</si>
  <si>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</si>
  <si>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</si>
  <si>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</si>
  <si>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</si>
  <si>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</si>
  <si>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</si>
  <si>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</si>
  <si>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</si>
  <si>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</si>
  <si>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</si>
  <si>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</si>
  <si>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</si>
  <si>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</si>
  <si>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</si>
  <si>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</si>
  <si>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</si>
  <si>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</si>
  <si>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</si>
  <si>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</si>
  <si>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</si>
  <si>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</si>
  <si>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</si>
  <si>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</si>
  <si>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</si>
  <si>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</si>
  <si>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</si>
  <si>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</si>
  <si>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</si>
  <si>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</si>
  <si>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</si>
  <si>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</si>
  <si>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</si>
  <si>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</si>
  <si>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</si>
  <si>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</si>
  <si>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</si>
  <si>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</si>
  <si>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</si>
  <si>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</si>
  <si>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</si>
  <si>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</si>
  <si>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</si>
  <si>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</si>
  <si>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</si>
  <si>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</si>
  <si>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</si>
  <si>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</si>
  <si>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</si>
  <si>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</si>
  <si>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</si>
  <si>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</si>
  <si>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</si>
  <si>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</si>
  <si>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</si>
  <si>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</si>
  <si>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</si>
  <si>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</si>
  <si>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</si>
  <si>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</si>
  <si>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</si>
  <si>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</si>
  <si>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</si>
  <si>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</si>
  <si>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</si>
  <si>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</si>
  <si>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</si>
  <si>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</si>
  <si>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</si>
  <si>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</si>
  <si>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</si>
  <si>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</si>
  <si>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</si>
  <si>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</si>
  <si>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</si>
  <si>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</si>
  <si>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</si>
  <si>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</si>
  <si>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</si>
  <si>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</si>
  <si>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</si>
  <si>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</si>
  <si>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</si>
  <si>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</si>
  <si>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</si>
  <si>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</si>
  <si>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</si>
  <si>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</si>
  <si>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</si>
  <si>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</si>
  <si>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</si>
  <si>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</si>
  <si>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</si>
  <si>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</si>
  <si>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</si>
  <si>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</si>
  <si>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</si>
  <si>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</si>
  <si>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</si>
  <si>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</si>
  <si>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</si>
  <si>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</si>
  <si>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</si>
  <si>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</si>
  <si>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</si>
  <si>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</si>
  <si>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</si>
  <si>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</si>
  <si>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</si>
  <si>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</si>
  <si>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</si>
  <si>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</si>
  <si>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</si>
  <si>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</si>
  <si>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</si>
  <si>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</si>
  <si>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</si>
  <si>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</si>
  <si>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</si>
  <si>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</si>
  <si>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</si>
  <si>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</si>
  <si>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</si>
  <si>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</si>
  <si>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</si>
  <si>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</si>
  <si>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</si>
  <si>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</si>
  <si>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</si>
  <si>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</si>
  <si>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</si>
  <si>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</si>
  <si>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</si>
  <si>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</si>
  <si>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</si>
  <si>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</si>
  <si>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</si>
  <si>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</si>
  <si>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</si>
  <si>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</si>
  <si>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</si>
  <si>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</si>
  <si>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</si>
  <si>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</si>
  <si>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</si>
  <si>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</si>
  <si>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</si>
  <si>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</si>
  <si>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</si>
  <si>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</si>
  <si>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</si>
  <si>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</si>
  <si>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</si>
  <si>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</si>
  <si>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</si>
  <si>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</si>
  <si>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</si>
  <si>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</si>
  <si>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</si>
  <si>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</si>
  <si>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</si>
  <si>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</si>
  <si>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</si>
  <si>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</si>
  <si>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</si>
  <si>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</si>
  <si>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</si>
  <si>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</si>
  <si>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</si>
  <si>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</si>
  <si>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</si>
  <si>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</si>
  <si>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</si>
  <si>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</si>
  <si>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</si>
  <si>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</si>
  <si>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</si>
  <si>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</si>
  <si>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</si>
  <si>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</si>
  <si>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</si>
  <si>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</si>
  <si>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</si>
  <si>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</si>
  <si>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</si>
  <si>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</si>
  <si>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</si>
  <si>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</si>
  <si>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</si>
  <si>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</si>
  <si>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</si>
  <si>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</si>
  <si>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</si>
  <si>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</si>
  <si>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</si>
  <si>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</si>
  <si>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</si>
  <si>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</si>
  <si>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</si>
  <si>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</si>
  <si>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</si>
  <si>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</si>
  <si>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</si>
  <si>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</si>
  <si>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</si>
  <si>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</si>
  <si>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</si>
  <si>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</si>
  <si>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</si>
  <si>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</si>
  <si>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</si>
  <si>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</si>
  <si>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</si>
  <si>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</si>
  <si>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</si>
  <si>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</si>
  <si>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</si>
  <si>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</si>
  <si>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</si>
  <si>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</si>
  <si>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</si>
  <si>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</si>
  <si>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</si>
  <si>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</si>
  <si>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</si>
  <si>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</si>
  <si>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</si>
  <si>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</si>
  <si>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</si>
  <si>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</si>
  <si>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</si>
  <si>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</si>
  <si>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</si>
  <si>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</si>
  <si>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</si>
  <si>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</si>
  <si>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</si>
  <si>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</si>
  <si>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</si>
  <si>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</si>
  <si>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</si>
  <si>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</si>
  <si>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</si>
  <si>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</si>
  <si>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</si>
  <si>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</si>
  <si>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</si>
  <si>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</si>
  <si>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</si>
  <si>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</si>
  <si>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</si>
  <si>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</si>
  <si>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</si>
  <si>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</si>
  <si>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</si>
  <si>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</si>
  <si>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</si>
  <si>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</si>
  <si>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</si>
  <si>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</si>
  <si>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</si>
  <si>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</si>
  <si>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</si>
  <si>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</si>
  <si>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</si>
  <si>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</si>
  <si>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</si>
  <si>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</si>
  <si>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</si>
  <si>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</si>
  <si>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</si>
  <si>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</si>
  <si>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</si>
  <si>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</si>
  <si>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</si>
  <si>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</si>
  <si>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</si>
  <si>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</si>
  <si>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</si>
  <si>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</si>
  <si>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</si>
  <si>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</si>
  <si>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</si>
  <si>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</si>
  <si>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</si>
  <si>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</si>
  <si>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</si>
  <si>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</si>
  <si>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</si>
  <si>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</si>
  <si>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</si>
  <si>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</si>
  <si>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</si>
  <si>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</si>
  <si>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</si>
  <si>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</si>
  <si>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</si>
  <si>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</si>
  <si>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</si>
  <si>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</si>
  <si>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</si>
  <si>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</si>
  <si>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</si>
  <si>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</si>
  <si>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</si>
  <si>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</si>
  <si>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</si>
  <si>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</si>
  <si>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</si>
  <si>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</si>
  <si>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</si>
  <si>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</si>
  <si>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</si>
  <si>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</si>
  <si>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</si>
  <si>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</si>
  <si>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</si>
  <si>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</si>
  <si>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</si>
  <si>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</si>
  <si>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</si>
  <si>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</si>
  <si>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</si>
  <si>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</si>
  <si>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</si>
  <si>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</si>
  <si>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</si>
  <si>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</si>
  <si>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</si>
  <si>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</si>
  <si>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</si>
  <si>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</si>
  <si>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</si>
  <si>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</si>
  <si>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</si>
  <si>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</si>
  <si>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</si>
  <si>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</si>
  <si>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</si>
  <si>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</si>
  <si>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</si>
  <si>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</si>
  <si>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</si>
  <si>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</si>
  <si>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</si>
  <si>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</si>
  <si>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</si>
  <si>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</si>
  <si>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</si>
  <si>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</si>
  <si>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</si>
  <si>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</si>
  <si>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</si>
  <si>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</si>
  <si>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</si>
  <si>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</si>
  <si>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</si>
  <si>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</si>
  <si>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</si>
  <si>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</si>
  <si>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</si>
  <si>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</si>
  <si>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</si>
  <si>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</si>
  <si>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</si>
  <si>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</si>
  <si>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</si>
  <si>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</si>
  <si>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</si>
  <si>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</si>
  <si>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</si>
  <si>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</si>
  <si>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</si>
  <si>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</si>
  <si>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</si>
  <si>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</si>
  <si>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</si>
  <si>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</si>
  <si>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</si>
  <si>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</si>
  <si>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</si>
  <si>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</si>
  <si>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</si>
  <si>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</si>
  <si>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</si>
  <si>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</si>
  <si>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</si>
  <si>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</si>
  <si>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</si>
  <si>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</si>
  <si>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</si>
  <si>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</si>
  <si>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</si>
  <si>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</si>
  <si>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</si>
  <si>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</si>
  <si>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</si>
  <si>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</si>
  <si>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</si>
  <si>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</si>
  <si>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</si>
  <si>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</si>
  <si>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</si>
  <si>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</si>
  <si>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</si>
  <si>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</si>
  <si>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</si>
  <si>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</si>
  <si>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</si>
  <si>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</si>
  <si>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</si>
  <si>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</si>
  <si>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</si>
  <si>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</si>
  <si>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</si>
  <si>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</si>
  <si>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</si>
  <si>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</si>
  <si>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</si>
  <si>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</si>
  <si>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</si>
  <si>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</si>
  <si>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</si>
  <si>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</si>
  <si>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</si>
  <si>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</si>
  <si>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</si>
  <si>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</si>
  <si>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</si>
  <si>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</si>
  <si>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</si>
  <si>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</si>
  <si>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</si>
  <si>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</si>
  <si>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</si>
  <si>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</si>
  <si>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</si>
  <si>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</si>
  <si>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</si>
  <si>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</si>
  <si>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</si>
  <si>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</si>
  <si>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</si>
  <si>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</si>
  <si>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</si>
  <si>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</si>
  <si>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</si>
  <si>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</si>
  <si>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</si>
  <si>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</si>
  <si>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</si>
  <si>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</si>
  <si>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</si>
  <si>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</si>
  <si>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</si>
  <si>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</si>
  <si>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</si>
  <si>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</si>
  <si>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</si>
  <si>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</si>
  <si>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</si>
  <si>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</si>
  <si>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</si>
  <si>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</si>
  <si>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</si>
  <si>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</si>
  <si>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</si>
  <si>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</si>
  <si>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</si>
  <si>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</si>
  <si>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</si>
  <si>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</si>
  <si>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</si>
  <si>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</si>
  <si>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</si>
  <si>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</si>
  <si>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</si>
  <si>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</si>
  <si>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</si>
  <si>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</si>
  <si>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</si>
  <si>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</si>
  <si>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</si>
  <si>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</si>
  <si>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</si>
  <si>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</si>
  <si>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</si>
  <si>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</si>
  <si>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</si>
  <si>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</si>
  <si>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</si>
  <si>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</si>
  <si>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</si>
  <si>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</si>
  <si>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</si>
  <si>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</si>
  <si>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</si>
  <si>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</si>
  <si>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</si>
  <si>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</si>
  <si>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</si>
  <si>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</si>
  <si>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</si>
  <si>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</si>
  <si>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</si>
  <si>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</si>
  <si>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</si>
  <si>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</si>
  <si>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</si>
  <si>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</si>
  <si>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</si>
  <si>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</si>
  <si>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</si>
  <si>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</si>
  <si>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</si>
  <si>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</si>
  <si>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</si>
  <si>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</si>
  <si>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</si>
  <si>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</si>
  <si>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</si>
  <si>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</si>
  <si>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</si>
  <si>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</si>
  <si>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</si>
  <si>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</si>
  <si>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</si>
  <si>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</si>
  <si>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</si>
  <si>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</si>
  <si>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</si>
  <si>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</si>
  <si>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</si>
  <si>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</si>
  <si>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</si>
  <si>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</si>
  <si>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</si>
  <si>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</si>
  <si>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</si>
  <si>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</si>
  <si>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</si>
  <si>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</si>
  <si>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</si>
  <si>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</si>
  <si>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</si>
  <si>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</si>
  <si>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</si>
  <si>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</si>
  <si>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</si>
  <si>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</si>
  <si>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</si>
  <si>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</si>
  <si>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</si>
  <si>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</si>
  <si>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</si>
  <si>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</si>
  <si>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</si>
  <si>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</si>
  <si>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</si>
  <si>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</si>
  <si>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</si>
  <si>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</si>
  <si>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</si>
  <si>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</si>
  <si>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</si>
  <si>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</si>
  <si>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</si>
  <si>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</si>
  <si>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</si>
  <si>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</si>
  <si>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</si>
  <si>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</si>
  <si>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</si>
  <si>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</si>
  <si>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</si>
  <si>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</si>
  <si>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</si>
  <si>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</si>
  <si>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</si>
  <si>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</si>
  <si>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</si>
  <si>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</si>
  <si>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</si>
  <si>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</si>
  <si>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</si>
  <si>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</si>
  <si>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</si>
  <si>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</si>
  <si>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</si>
  <si>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</si>
  <si>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</si>
  <si>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</si>
  <si>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</si>
  <si>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</si>
  <si>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</si>
  <si>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</si>
  <si>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</si>
  <si>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</si>
  <si>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</si>
  <si>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</si>
  <si>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</si>
  <si>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</si>
  <si>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</si>
  <si>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</si>
  <si>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</si>
  <si>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</si>
  <si>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</si>
  <si>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</si>
  <si>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</si>
  <si>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</si>
  <si>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</si>
  <si>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</si>
  <si>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</si>
  <si>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</si>
  <si>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</si>
  <si>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</si>
  <si>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</si>
  <si>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</si>
  <si>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</si>
  <si>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</si>
  <si>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</si>
  <si>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</si>
  <si>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</si>
  <si>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</si>
  <si>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</si>
  <si>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</si>
  <si>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</si>
  <si>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</si>
  <si>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</si>
  <si>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</si>
  <si>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</si>
  <si>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</si>
  <si>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</si>
  <si>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</si>
  <si>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</si>
  <si>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</si>
  <si>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</si>
  <si>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</si>
  <si>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</si>
  <si>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</si>
  <si>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</si>
  <si>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</si>
  <si>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</si>
  <si>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</si>
  <si>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</si>
  <si>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</si>
  <si>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</si>
  <si>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</si>
  <si>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</si>
  <si>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</si>
  <si>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</si>
  <si>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</si>
  <si>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</si>
  <si>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</si>
  <si>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</si>
  <si>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</si>
  <si>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</si>
  <si>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</si>
  <si>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</si>
  <si>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</si>
  <si>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</si>
  <si>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</si>
  <si>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</si>
  <si>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</si>
  <si>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</si>
  <si>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</si>
  <si>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</si>
  <si>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</si>
  <si>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</si>
  <si>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</si>
  <si>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</si>
  <si>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</si>
  <si>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</si>
  <si>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</si>
  <si>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</si>
  <si>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</si>
  <si>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</si>
  <si>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</si>
  <si>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</si>
  <si>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</si>
  <si>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</si>
  <si>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</si>
  <si>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</si>
  <si>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</si>
  <si>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</si>
  <si>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</si>
  <si>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</si>
  <si>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</si>
  <si>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</si>
  <si>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</si>
  <si>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</si>
  <si>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</si>
  <si>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</si>
  <si>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</si>
  <si>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</si>
  <si>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</si>
  <si>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</si>
  <si>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</si>
  <si>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</si>
  <si>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</si>
  <si>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</si>
  <si>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</si>
  <si>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</si>
  <si>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</si>
  <si>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</si>
  <si>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</si>
  <si>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</si>
  <si>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</si>
  <si>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</si>
  <si>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</si>
  <si>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</si>
  <si>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</si>
  <si>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</si>
  <si>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</si>
  <si>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</si>
  <si>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</si>
  <si>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</si>
  <si>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</si>
  <si>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</si>
  <si>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</si>
  <si>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</si>
  <si>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</si>
  <si>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</si>
  <si>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</si>
  <si>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</si>
  <si>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</si>
  <si>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</si>
  <si>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</si>
  <si>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</si>
  <si>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</si>
  <si>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</si>
  <si>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</si>
  <si>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</si>
  <si>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</si>
  <si>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</si>
  <si>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</si>
  <si>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</si>
  <si>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</si>
  <si>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</si>
  <si>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</si>
  <si>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</si>
  <si>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</si>
  <si>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</si>
  <si>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</si>
  <si>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</si>
  <si>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</si>
  <si>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</si>
  <si>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</si>
  <si>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</si>
  <si>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</si>
  <si>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</si>
  <si>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</si>
  <si>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</si>
  <si>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</si>
  <si>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</si>
  <si>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</si>
  <si>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</si>
  <si>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</si>
  <si>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</si>
  <si>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</si>
  <si>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</si>
  <si>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</si>
  <si>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</si>
  <si>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</si>
  <si>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</si>
  <si>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</si>
  <si>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</si>
  <si>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</si>
  <si>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</si>
  <si>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</si>
  <si>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</si>
  <si>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</si>
  <si>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</si>
  <si>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</si>
  <si>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</si>
  <si>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</si>
  <si>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</si>
  <si>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</si>
  <si>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</si>
  <si>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</si>
  <si>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</si>
  <si>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</si>
  <si>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</si>
  <si>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</si>
  <si>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</si>
  <si>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</si>
  <si>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</si>
  <si>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</si>
  <si>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</si>
  <si>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</si>
  <si>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</si>
  <si>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</si>
  <si>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</si>
  <si>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</si>
  <si>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</si>
  <si>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</si>
  <si>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</si>
  <si>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</si>
  <si>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</si>
  <si>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</si>
  <si>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</si>
  <si>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</si>
  <si>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</si>
  <si>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</si>
  <si>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</si>
  <si>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</si>
  <si>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</si>
  <si>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</si>
  <si>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</si>
  <si>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</si>
  <si>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</si>
  <si>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</si>
  <si>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</si>
  <si>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</si>
  <si>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</si>
  <si>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</si>
  <si>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</si>
  <si>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</si>
  <si>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</si>
  <si>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</si>
  <si>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</si>
  <si>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</si>
  <si>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</si>
  <si>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</si>
  <si>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</si>
  <si>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</si>
  <si>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</si>
  <si>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</si>
  <si>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</si>
  <si>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</si>
  <si>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</si>
  <si>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</si>
  <si>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</si>
  <si>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</si>
  <si>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</si>
  <si>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</si>
  <si>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</si>
  <si>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</si>
  <si>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</si>
  <si>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</si>
  <si>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</si>
  <si>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</si>
  <si>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</si>
  <si>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</si>
  <si>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</si>
  <si>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</si>
  <si>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</si>
  <si>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</si>
  <si>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</si>
  <si>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</si>
  <si>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</si>
  <si>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</si>
  <si>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</si>
  <si>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</si>
  <si>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</si>
  <si>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</si>
  <si>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</si>
  <si>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</si>
  <si>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</si>
  <si>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</si>
  <si>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</si>
  <si>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</si>
  <si>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</si>
  <si>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</si>
  <si>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</si>
  <si>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</si>
  <si>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</si>
  <si>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</si>
  <si>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</si>
  <si>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</si>
  <si>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</si>
  <si>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</si>
  <si>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</si>
  <si>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</si>
  <si>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</si>
  <si>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</si>
  <si>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</si>
  <si>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</si>
  <si>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</si>
  <si>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</si>
  <si>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</si>
  <si>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</si>
  <si>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</si>
  <si>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</si>
  <si>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</si>
  <si>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</si>
  <si>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</si>
  <si>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</si>
  <si>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</si>
  <si>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</si>
  <si>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</si>
  <si>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</si>
  <si>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</si>
  <si>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</si>
  <si>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</si>
  <si>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</si>
  <si>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</si>
  <si>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</si>
  <si>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</si>
  <si>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</si>
  <si>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</si>
  <si>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</si>
  <si>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</si>
  <si>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</si>
  <si>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</si>
  <si>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</si>
  <si>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</si>
  <si>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</si>
  <si>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</si>
  <si>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</si>
  <si>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</si>
  <si>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</si>
  <si>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</si>
  <si>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</si>
  <si>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</si>
  <si>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</si>
  <si>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</si>
  <si>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</si>
  <si>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</si>
  <si>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</si>
  <si>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</si>
  <si>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</si>
  <si>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</si>
  <si>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</si>
  <si>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</si>
  <si>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</si>
  <si>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</si>
  <si>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</si>
  <si>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</si>
  <si>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</si>
  <si>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</si>
  <si>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</si>
  <si>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</si>
  <si>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</si>
  <si>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</si>
  <si>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</si>
  <si>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</si>
  <si>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</si>
  <si>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</si>
  <si>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</si>
  <si>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</si>
  <si>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</si>
  <si>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</si>
  <si>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</si>
  <si>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</si>
  <si>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</si>
  <si>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</si>
  <si>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</si>
  <si>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</si>
  <si>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</si>
  <si>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</si>
  <si>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</si>
  <si>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</si>
  <si>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</si>
  <si>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</si>
  <si>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</si>
  <si>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</si>
  <si>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</si>
  <si>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</si>
  <si>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</si>
  <si>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</si>
  <si>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</si>
  <si>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</si>
  <si>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</si>
  <si>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</si>
  <si>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</si>
  <si>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</si>
  <si>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</si>
  <si>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</si>
  <si>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</si>
  <si>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</si>
  <si>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</si>
  <si>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</si>
  <si>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</si>
  <si>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</si>
  <si>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</si>
  <si>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</si>
  <si>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</si>
  <si>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</si>
  <si>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</si>
  <si>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</si>
  <si>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</si>
  <si>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</si>
  <si>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</si>
  <si>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</si>
  <si>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</si>
  <si>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</si>
  <si>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</si>
  <si>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</si>
  <si>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</si>
  <si>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</si>
  <si>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</si>
  <si>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</si>
  <si>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</si>
  <si>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</si>
  <si>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</si>
  <si>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</si>
  <si>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</si>
  <si>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</si>
  <si>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</si>
  <si>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</si>
  <si>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</si>
  <si>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</si>
  <si>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</si>
  <si>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</si>
  <si>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</si>
  <si>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</si>
  <si>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</si>
  <si>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</si>
  <si>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</si>
  <si>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</si>
  <si>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</si>
  <si>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</si>
  <si>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</si>
  <si>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</si>
  <si>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</si>
  <si>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</si>
  <si>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</si>
  <si>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</si>
  <si>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</si>
  <si>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</si>
  <si>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</si>
  <si>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</si>
  <si>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</si>
  <si>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</si>
  <si>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</si>
  <si>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</si>
  <si>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</si>
  <si>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</si>
  <si>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</si>
  <si>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</si>
  <si>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</si>
  <si>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</si>
  <si>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</si>
  <si>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</si>
  <si>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</si>
  <si>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</si>
  <si>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</si>
  <si>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</si>
  <si>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</si>
  <si>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</si>
  <si>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</si>
  <si>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</si>
  <si>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</si>
  <si>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</si>
  <si>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</si>
  <si>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</si>
  <si>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</si>
  <si>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</si>
  <si>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</si>
  <si>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</si>
  <si>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</si>
  <si>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</si>
  <si>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</si>
  <si>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</si>
  <si>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</si>
  <si>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</si>
  <si>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</si>
  <si>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</si>
  <si>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</si>
  <si>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</si>
  <si>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</si>
  <si>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</si>
  <si>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</si>
  <si>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</si>
  <si>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</si>
  <si>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</si>
  <si>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</si>
  <si>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</si>
  <si>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</si>
  <si>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</si>
  <si>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</si>
  <si>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</si>
  <si>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</si>
  <si>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</si>
  <si>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</si>
  <si>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</si>
  <si>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</si>
  <si>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</si>
  <si>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</si>
  <si>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</si>
  <si>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</si>
  <si>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</si>
  <si>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</si>
  <si>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</si>
  <si>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</si>
  <si>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</si>
  <si>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</si>
  <si>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</si>
  <si>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</si>
  <si>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</si>
  <si>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</si>
  <si>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</si>
  <si>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</si>
  <si>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</si>
  <si>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</si>
  <si>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</si>
  <si>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</si>
  <si>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</si>
  <si>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</si>
  <si>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</si>
  <si>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</si>
  <si>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</si>
  <si>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</si>
  <si>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</si>
  <si>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</si>
  <si>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</si>
  <si>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</si>
  <si>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</si>
  <si>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</si>
  <si>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</si>
  <si>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</si>
  <si>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</si>
  <si>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</si>
  <si>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</si>
  <si>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</si>
  <si>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</si>
  <si>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</si>
  <si>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</si>
  <si>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</si>
  <si>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</si>
  <si>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</si>
  <si>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</si>
  <si>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</si>
  <si>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</si>
  <si>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</si>
  <si>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</si>
  <si>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</si>
  <si>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</si>
  <si>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</si>
  <si>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</si>
  <si>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</si>
  <si>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</si>
  <si>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</si>
  <si>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</si>
  <si>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</si>
  <si>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</si>
  <si>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</si>
  <si>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</si>
  <si>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</si>
  <si>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</si>
  <si>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</si>
  <si>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</si>
  <si>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</si>
  <si>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</si>
  <si>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</si>
  <si>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</si>
  <si>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</si>
  <si>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</si>
  <si>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</si>
  <si>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</si>
  <si>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</si>
  <si>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</si>
  <si>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</si>
  <si>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</si>
  <si>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</si>
  <si>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</si>
  <si>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</si>
  <si>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</si>
  <si>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</si>
  <si>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</si>
  <si>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</si>
  <si>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</si>
  <si>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</si>
  <si>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</si>
  <si>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</si>
  <si>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</si>
  <si>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</si>
  <si>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</si>
  <si>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</si>
  <si>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</si>
  <si>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</si>
  <si>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</si>
  <si>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</si>
  <si>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</si>
  <si>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</si>
  <si>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</si>
  <si>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</si>
  <si>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</si>
  <si>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</si>
  <si>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</si>
  <si>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</si>
  <si>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</si>
  <si>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</si>
  <si>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</si>
  <si>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</si>
  <si>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</si>
  <si>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</si>
  <si>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</si>
  <si>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</si>
  <si>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</si>
  <si>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</si>
  <si>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</si>
  <si>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</si>
  <si>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</si>
  <si>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</si>
  <si>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</si>
  <si>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</si>
  <si>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</si>
  <si>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</si>
  <si>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</si>
  <si>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</si>
  <si>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</si>
  <si>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</si>
  <si>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</si>
  <si>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</si>
  <si>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</si>
  <si>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</si>
  <si>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</si>
  <si>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</si>
  <si>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</si>
  <si>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</si>
  <si>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</si>
  <si>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</si>
  <si>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</si>
  <si>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</si>
  <si>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</si>
  <si>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</si>
  <si>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</si>
  <si>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</si>
  <si>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</si>
  <si>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</si>
  <si>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</si>
  <si>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</si>
  <si>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</si>
  <si>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</si>
  <si>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</si>
  <si>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</si>
  <si>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</si>
  <si>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</si>
  <si>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</si>
  <si>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</si>
  <si>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</si>
  <si>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</si>
  <si>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</si>
  <si>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</si>
  <si>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</si>
  <si>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</si>
  <si>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</si>
  <si>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</si>
  <si>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</si>
  <si>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</si>
  <si>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</si>
  <si>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</si>
  <si>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</si>
  <si>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</si>
  <si>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</si>
  <si>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</si>
  <si>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</si>
  <si>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</si>
  <si>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</si>
  <si>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</si>
  <si>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</si>
  <si>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</si>
  <si>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</si>
  <si>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</si>
  <si>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</si>
  <si>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</si>
  <si>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</si>
  <si>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</si>
  <si>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</si>
  <si>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</si>
  <si>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</si>
  <si>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</si>
  <si>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</si>
  <si>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</si>
  <si>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</si>
  <si>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</si>
  <si>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</si>
  <si>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</si>
  <si>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</si>
  <si>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</si>
  <si>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</si>
  <si>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</si>
  <si>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</si>
  <si>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</si>
  <si>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</si>
  <si>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</si>
  <si>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</si>
  <si>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</si>
  <si>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</si>
  <si>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</si>
  <si>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</si>
  <si>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</si>
  <si>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</si>
  <si>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</si>
  <si>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</si>
  <si>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</si>
  <si>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</si>
  <si>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</si>
  <si>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</si>
  <si>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</si>
  <si>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</si>
  <si>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</si>
  <si>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</si>
  <si>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</si>
  <si>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</si>
  <si>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</si>
  <si>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</si>
  <si>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</si>
  <si>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</si>
  <si>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</si>
  <si>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</si>
  <si>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</si>
  <si>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</si>
  <si>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</si>
  <si>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</si>
  <si>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</si>
  <si>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</si>
  <si>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</si>
  <si>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</si>
  <si>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</si>
  <si>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</si>
  <si>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</si>
  <si>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</si>
  <si>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</si>
  <si>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</si>
  <si>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</si>
  <si>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</si>
  <si>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</si>
  <si>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</si>
  <si>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</si>
  <si>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</si>
  <si>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</si>
  <si>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</si>
  <si>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</si>
  <si>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</si>
  <si>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</si>
  <si>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</si>
  <si>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</si>
  <si>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</si>
  <si>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</si>
  <si>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</si>
  <si>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</si>
  <si>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</si>
  <si>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</si>
  <si>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</si>
  <si>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</si>
  <si>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</si>
  <si>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</si>
  <si>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</si>
  <si>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</si>
  <si>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</si>
  <si>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</si>
  <si>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</si>
  <si>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</si>
  <si>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</si>
  <si>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</si>
  <si>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</si>
  <si>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</si>
  <si>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</si>
  <si>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</si>
  <si>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</si>
  <si>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</si>
  <si>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</si>
  <si>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</si>
  <si>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</si>
  <si>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</si>
  <si>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</si>
  <si>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</si>
  <si>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</si>
  <si>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</si>
  <si>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</si>
  <si>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</si>
  <si>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</si>
  <si>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</si>
  <si>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</si>
  <si>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</si>
  <si>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</si>
  <si>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</si>
  <si>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</si>
  <si>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</si>
  <si>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</si>
  <si>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</si>
  <si>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</si>
  <si>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</si>
  <si>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</si>
  <si>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</si>
  <si>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</si>
  <si>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</si>
  <si>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</si>
  <si>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</si>
  <si>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</si>
  <si>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</si>
  <si>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</si>
  <si>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</si>
  <si>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</si>
  <si>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</si>
  <si>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</si>
  <si>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</si>
  <si>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</si>
  <si>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</si>
  <si>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</si>
  <si>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</si>
  <si>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</si>
  <si>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</si>
  <si>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</si>
  <si>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</si>
  <si>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</si>
  <si>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</si>
  <si>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</si>
  <si>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</si>
  <si>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</si>
  <si>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</si>
  <si>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</si>
  <si>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</si>
  <si>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</si>
  <si>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</si>
  <si>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</si>
  <si>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</si>
  <si>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</si>
  <si>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</si>
  <si>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</si>
  <si>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</si>
  <si>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</si>
  <si>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</si>
  <si>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</si>
  <si>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</si>
  <si>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</si>
  <si>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</si>
  <si>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</si>
  <si>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</si>
  <si>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</si>
  <si>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</si>
  <si>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</si>
  <si>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</si>
  <si>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</si>
  <si>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</si>
  <si>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</si>
  <si>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</si>
  <si>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</si>
  <si>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</si>
  <si>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</si>
  <si>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</si>
  <si>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</si>
  <si>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</si>
  <si>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</si>
  <si>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</si>
  <si>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</si>
  <si>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</si>
  <si>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</si>
  <si>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</si>
  <si>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</si>
  <si>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</si>
  <si>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</si>
  <si>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</si>
  <si>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</si>
  <si>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</si>
  <si>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</si>
  <si>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</si>
  <si>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</si>
  <si>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</si>
  <si>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</si>
  <si>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</si>
  <si>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</si>
  <si>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</si>
  <si>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</si>
  <si>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</si>
  <si>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</si>
  <si>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</si>
  <si>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</si>
  <si>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</si>
  <si>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</si>
  <si>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</si>
  <si>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</si>
  <si>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</si>
  <si>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</si>
  <si>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</si>
  <si>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</si>
  <si>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</si>
  <si>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</si>
  <si>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</si>
  <si>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</si>
  <si>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</si>
  <si>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</si>
  <si>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</si>
  <si>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</si>
  <si>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</si>
  <si>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</si>
  <si>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</si>
  <si>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</si>
  <si>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</si>
  <si>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</si>
  <si>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</si>
  <si>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</si>
  <si>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</si>
  <si>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</si>
  <si>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</si>
  <si>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</si>
  <si>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</si>
  <si>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</si>
  <si>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</si>
  <si>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</si>
  <si>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</si>
  <si>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</si>
  <si>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</si>
  <si>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</si>
  <si>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</si>
  <si>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</si>
  <si>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</si>
  <si>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</si>
  <si>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</si>
  <si>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</si>
  <si>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</si>
  <si>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</si>
  <si>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</si>
  <si>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</si>
  <si>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</si>
  <si>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</si>
  <si>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</si>
  <si>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</si>
  <si>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</si>
  <si>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</si>
  <si>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</si>
  <si>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</si>
  <si>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</si>
  <si>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</si>
  <si>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</si>
  <si>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</si>
  <si>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</si>
  <si>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</si>
  <si>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</si>
  <si>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</si>
  <si>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</si>
  <si>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</si>
  <si>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</si>
  <si>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</si>
  <si>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</si>
  <si>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</si>
  <si>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</si>
  <si>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</si>
  <si>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</si>
  <si>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</si>
  <si>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</si>
  <si>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</si>
  <si>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</si>
  <si>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</si>
  <si>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</si>
  <si>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</si>
  <si>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</si>
  <si>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</si>
  <si>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</si>
  <si>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</si>
  <si>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</si>
  <si>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</si>
  <si>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</si>
  <si>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</si>
  <si>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</si>
  <si>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</si>
  <si>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</si>
  <si>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</si>
  <si>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</si>
  <si>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</si>
  <si>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</si>
  <si>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</si>
  <si>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</si>
  <si>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</si>
  <si>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</si>
  <si>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</si>
  <si>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</si>
  <si>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</si>
  <si>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</si>
  <si>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</si>
  <si>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</si>
  <si>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</si>
  <si>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</si>
  <si>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</si>
  <si>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</si>
  <si>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</si>
  <si>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</si>
  <si>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</si>
  <si>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</si>
  <si>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</si>
  <si>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</si>
  <si>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</si>
  <si>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</si>
  <si>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</si>
  <si>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</si>
  <si>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</si>
  <si>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</si>
  <si>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</si>
  <si>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</si>
  <si>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</si>
  <si>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</si>
  <si>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</si>
  <si>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</si>
  <si>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</si>
  <si>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</si>
  <si>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</si>
  <si>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</si>
  <si>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</si>
  <si>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</si>
  <si>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</si>
  <si>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</si>
  <si>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</si>
  <si>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</si>
  <si>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</si>
  <si>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</si>
  <si>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</si>
  <si>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</si>
  <si>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</si>
  <si>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</si>
  <si>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</si>
  <si>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</si>
  <si>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</si>
  <si>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</si>
  <si>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</si>
  <si>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</si>
  <si>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</si>
  <si>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</si>
  <si>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</si>
  <si>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</si>
  <si>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</si>
  <si>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</si>
  <si>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</si>
  <si>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</si>
  <si>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</si>
  <si>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</si>
  <si>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</si>
  <si>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</si>
  <si>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</si>
  <si>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</si>
  <si>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</si>
  <si>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</si>
  <si>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</si>
  <si>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</si>
  <si>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</si>
  <si>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</si>
  <si>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</si>
  <si>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</si>
  <si>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</si>
  <si>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</si>
  <si>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</si>
  <si>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</si>
  <si>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</si>
  <si>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</si>
  <si>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</si>
  <si>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</si>
  <si>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</si>
  <si>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</si>
  <si>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</si>
  <si>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</si>
  <si>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</si>
  <si>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</si>
  <si>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</si>
  <si>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</si>
  <si>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</si>
  <si>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</si>
  <si>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</si>
  <si>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</si>
  <si>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</si>
  <si>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</si>
  <si>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</si>
  <si>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</si>
  <si>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</si>
  <si>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</si>
  <si>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</si>
  <si>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</si>
  <si>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</si>
  <si>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</si>
  <si>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</si>
  <si>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</si>
  <si>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</si>
  <si>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</si>
  <si>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</si>
  <si>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</si>
  <si>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</si>
  <si>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</si>
  <si>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</si>
  <si>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</si>
  <si>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</si>
  <si>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</si>
  <si>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</si>
  <si>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</si>
  <si>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</si>
  <si>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</si>
  <si>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</si>
  <si>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</si>
  <si>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</si>
  <si>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</si>
  <si>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</si>
  <si>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</si>
  <si>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</si>
  <si>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</si>
  <si>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</si>
  <si>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</si>
  <si>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</si>
  <si>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</si>
  <si>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</si>
  <si>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</si>
  <si>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</si>
  <si>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</si>
  <si>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</si>
  <si>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</si>
  <si>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</si>
  <si>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</si>
  <si>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</si>
  <si>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</si>
  <si>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</si>
  <si>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</si>
  <si>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</si>
  <si>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</si>
  <si>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</si>
  <si>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</si>
  <si>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</si>
  <si>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</si>
  <si>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</si>
  <si>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</si>
  <si>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</si>
  <si>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</si>
  <si>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</si>
  <si>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</si>
  <si>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</si>
  <si>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</si>
  <si>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</si>
  <si>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</si>
  <si>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</si>
  <si>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</si>
  <si>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</si>
  <si>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</si>
  <si>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</si>
  <si>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</si>
  <si>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</si>
  <si>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</si>
  <si>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</si>
  <si>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</si>
  <si>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</si>
  <si>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</si>
  <si>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</si>
  <si>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</si>
  <si>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</si>
  <si>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</si>
  <si>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</si>
  <si>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</si>
  <si>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</si>
  <si>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</si>
  <si>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</si>
  <si>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</si>
  <si>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</si>
  <si>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</si>
  <si>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</si>
  <si>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</si>
  <si>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</si>
  <si>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</si>
  <si>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</si>
  <si>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</si>
  <si>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</si>
  <si>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</si>
  <si>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</si>
  <si>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</si>
  <si>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</si>
  <si>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</si>
  <si>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</si>
  <si>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</si>
  <si>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</si>
  <si>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</si>
  <si>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</si>
  <si>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</si>
  <si>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</si>
  <si>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</si>
  <si>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</si>
  <si>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</si>
  <si>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</si>
  <si>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</si>
  <si>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</si>
  <si>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</si>
  <si>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</si>
  <si>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</si>
  <si>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</si>
  <si>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</si>
  <si>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</si>
  <si>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</si>
  <si>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</si>
  <si>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</si>
  <si>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</si>
  <si>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</si>
  <si>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</si>
  <si>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</si>
  <si>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</si>
  <si>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</si>
  <si>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</si>
  <si>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</si>
  <si>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</si>
  <si>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</si>
  <si>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</si>
  <si>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</si>
  <si>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</si>
  <si>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</si>
  <si>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</si>
  <si>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</si>
  <si>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</si>
  <si>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</si>
  <si>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</si>
  <si>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</si>
  <si>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</si>
  <si>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</si>
  <si>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</si>
  <si>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</si>
  <si>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</si>
  <si>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</si>
  <si>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</si>
  <si>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</si>
  <si>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</si>
  <si>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</si>
  <si>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</si>
  <si>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</si>
  <si>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</si>
  <si>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</si>
  <si>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</si>
  <si>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</si>
  <si>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</si>
  <si>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</si>
  <si>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</si>
  <si>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</si>
  <si>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</si>
  <si>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</si>
  <si>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</si>
  <si>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</si>
  <si>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</si>
  <si>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</si>
  <si>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</si>
  <si>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</si>
  <si>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</si>
  <si>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</si>
  <si>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</si>
  <si>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</si>
  <si>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</si>
  <si>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</si>
  <si>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</si>
  <si>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</si>
  <si>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</si>
  <si>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</si>
  <si>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</si>
  <si>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</si>
  <si>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</si>
  <si>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</si>
  <si>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</si>
  <si>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</si>
  <si>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</si>
  <si>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</si>
  <si>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</si>
  <si>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</si>
  <si>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</si>
  <si>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</si>
  <si>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</si>
  <si>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</si>
  <si>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</si>
  <si>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</si>
  <si>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</si>
  <si>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</si>
  <si>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</si>
  <si>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</si>
  <si>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</si>
  <si>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</si>
  <si>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</si>
  <si>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</si>
  <si>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</si>
  <si>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</si>
  <si>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</si>
  <si>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</si>
  <si>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</si>
  <si>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</si>
  <si>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</si>
  <si>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</si>
  <si>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</si>
  <si>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</si>
  <si>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</si>
  <si>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</si>
  <si>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</si>
  <si>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</si>
  <si>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</si>
  <si>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</si>
  <si>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</si>
  <si>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</si>
  <si>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</si>
  <si>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</si>
  <si>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</si>
  <si>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</si>
  <si>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</si>
  <si>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</si>
  <si>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</si>
  <si>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</si>
  <si>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</si>
  <si>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</si>
  <si>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</si>
  <si>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</si>
  <si>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</si>
  <si>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</si>
  <si>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</si>
  <si>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</si>
  <si>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</si>
  <si>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</si>
  <si>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</si>
  <si>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</si>
  <si>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</si>
  <si>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</si>
  <si>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</si>
  <si>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</si>
  <si>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</si>
  <si>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</si>
  <si>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</si>
  <si>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</si>
  <si>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</si>
  <si>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</si>
  <si>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</si>
  <si>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</si>
  <si>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</si>
  <si>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</si>
  <si>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</si>
  <si>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</si>
  <si>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</si>
  <si>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</si>
  <si>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</si>
  <si>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</si>
  <si>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</si>
  <si>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</si>
  <si>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</si>
  <si>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</si>
  <si>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</si>
  <si>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</si>
  <si>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</si>
  <si>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</si>
  <si>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</si>
  <si>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</si>
  <si>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</si>
  <si>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</si>
  <si>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</si>
  <si>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</si>
  <si>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</si>
  <si>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</si>
  <si>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</si>
  <si>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</si>
  <si>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</si>
  <si>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</si>
  <si>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</si>
  <si>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</si>
  <si>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</si>
  <si>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</si>
  <si>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</si>
  <si>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</si>
  <si>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</si>
  <si>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</si>
  <si>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</si>
  <si>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</si>
  <si>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</si>
  <si>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</si>
  <si>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</si>
  <si>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</si>
  <si>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</si>
  <si>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</si>
  <si>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</si>
  <si>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</si>
  <si>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</si>
  <si>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</si>
  <si>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</si>
  <si>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</si>
  <si>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</si>
  <si>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</si>
  <si>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</si>
  <si>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</si>
  <si>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</si>
  <si>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</si>
  <si>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</si>
  <si>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</si>
  <si>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</si>
  <si>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</si>
  <si>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</si>
  <si>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</si>
  <si>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</si>
  <si>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</si>
  <si>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</si>
  <si>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</si>
  <si>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</si>
  <si>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</si>
  <si>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</si>
  <si>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</si>
  <si>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</si>
  <si>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</si>
  <si>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</si>
  <si>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</si>
  <si>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</si>
  <si>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</si>
  <si>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</si>
  <si>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</si>
  <si>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</si>
  <si>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</si>
  <si>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</si>
  <si>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</si>
  <si>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</si>
  <si>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</si>
  <si>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</si>
  <si>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</si>
  <si>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</si>
  <si>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</si>
  <si>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</si>
  <si>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</si>
  <si>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</si>
  <si>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</si>
  <si>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</si>
  <si>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</si>
  <si>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</si>
  <si>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</si>
  <si>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</si>
  <si>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</si>
  <si>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</si>
  <si>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</si>
  <si>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</si>
  <si>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</si>
  <si>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</si>
  <si>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</si>
  <si>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</si>
  <si>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</si>
  <si>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</si>
  <si>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</si>
  <si>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</si>
  <si>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</si>
  <si>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</si>
  <si>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</si>
  <si>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</si>
  <si>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</si>
  <si>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</si>
  <si>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</si>
  <si>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</si>
  <si>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</si>
  <si>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</si>
  <si>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</si>
  <si>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</si>
  <si>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</si>
  <si>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</si>
  <si>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</si>
  <si>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</si>
  <si>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</si>
  <si>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</si>
  <si>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</si>
  <si>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</si>
  <si>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</si>
  <si>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</si>
  <si>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</si>
  <si>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</si>
  <si>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</si>
  <si>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</si>
  <si>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</si>
  <si>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</si>
  <si>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</si>
  <si>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</si>
  <si>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</si>
  <si>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</si>
  <si>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</si>
  <si>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</si>
  <si>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</si>
  <si>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</si>
  <si>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</si>
  <si>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</si>
  <si>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</si>
  <si>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</si>
  <si>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</si>
  <si>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</si>
  <si>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</si>
  <si>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</si>
  <si>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</si>
  <si>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</si>
  <si>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</si>
  <si>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</si>
  <si>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</si>
  <si>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</si>
  <si>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</si>
  <si>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</si>
  <si>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</si>
  <si>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</si>
  <si>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</si>
  <si>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</si>
  <si>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</si>
  <si>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</si>
  <si>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</si>
  <si>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</si>
  <si>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</si>
  <si>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</si>
  <si>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</si>
  <si>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</si>
  <si>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</si>
  <si>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</si>
  <si>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</si>
  <si>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</si>
  <si>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</si>
  <si>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</si>
  <si>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</si>
  <si>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</si>
  <si>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</si>
  <si>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</si>
  <si>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</si>
  <si>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</si>
  <si>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</si>
  <si>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</si>
  <si>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</si>
  <si>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</si>
  <si>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</si>
  <si>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</si>
  <si>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</si>
  <si>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</si>
  <si>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</si>
  <si>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</si>
  <si>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</si>
  <si>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</si>
  <si>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</si>
  <si>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</si>
  <si>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</si>
  <si>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</si>
  <si>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</si>
  <si>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</si>
  <si>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</si>
  <si>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</si>
  <si>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</si>
  <si>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</si>
  <si>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</si>
  <si>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</si>
  <si>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</si>
  <si>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</si>
  <si>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</si>
  <si>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</si>
  <si>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</si>
  <si>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</si>
  <si>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</si>
  <si>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</si>
  <si>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</si>
  <si>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</si>
  <si>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</si>
  <si>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</si>
  <si>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</si>
  <si>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</si>
  <si>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</si>
  <si>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</si>
  <si>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</si>
  <si>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</si>
  <si>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</si>
  <si>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</si>
  <si>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</si>
  <si>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</si>
  <si>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</si>
  <si>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</si>
  <si>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</si>
  <si>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</si>
  <si>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</si>
  <si>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</si>
  <si>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</si>
  <si>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</si>
  <si>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</si>
  <si>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</si>
  <si>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</si>
  <si>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</si>
  <si>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</si>
  <si>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</si>
  <si>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</si>
  <si>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</si>
  <si>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</si>
  <si>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</si>
  <si>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</si>
  <si>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</si>
  <si>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</si>
  <si>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</si>
  <si>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</si>
  <si>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</si>
  <si>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</si>
  <si>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</si>
  <si>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</si>
  <si>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</si>
  <si>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</si>
  <si>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</si>
  <si>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</si>
  <si>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</si>
  <si>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</si>
  <si>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</si>
  <si>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</si>
  <si>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</si>
  <si>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</si>
  <si>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</si>
  <si>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</si>
  <si>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</si>
  <si>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</si>
  <si>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</si>
  <si>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</si>
  <si>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</si>
  <si>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</si>
  <si>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</si>
  <si>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</si>
  <si>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</si>
  <si>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</si>
  <si>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</si>
  <si>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</si>
  <si>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</si>
  <si>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</si>
  <si>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</si>
  <si>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</si>
  <si>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</si>
  <si>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</si>
  <si>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</si>
  <si>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</si>
  <si>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</si>
  <si>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</si>
  <si>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</si>
  <si>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</si>
  <si>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</si>
  <si>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</si>
  <si>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</si>
  <si>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</si>
  <si>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</si>
  <si>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</si>
  <si>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</si>
  <si>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</si>
  <si>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</si>
  <si>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</si>
  <si>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</si>
  <si>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</si>
  <si>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</si>
  <si>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</si>
  <si>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</si>
  <si>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</si>
  <si>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</si>
  <si>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</si>
  <si>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</si>
  <si>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</si>
  <si>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</si>
  <si>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</si>
  <si>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</si>
  <si>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</si>
  <si>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</si>
  <si>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</si>
  <si>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</si>
  <si>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</si>
  <si>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</si>
  <si>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</si>
  <si>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</si>
  <si>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</si>
  <si>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</si>
  <si>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</si>
  <si>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</si>
  <si>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</si>
  <si>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</si>
  <si>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</si>
  <si>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</si>
  <si>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</si>
  <si>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</si>
  <si>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</si>
  <si>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</si>
  <si>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</si>
  <si>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</si>
  <si>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</si>
  <si>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</si>
  <si>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</si>
  <si>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</si>
  <si>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</si>
  <si>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</si>
  <si>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</si>
  <si>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</si>
  <si>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</si>
  <si>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</si>
  <si>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</si>
  <si>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</si>
  <si>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</si>
  <si>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</si>
  <si>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</si>
  <si>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</si>
  <si>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</si>
  <si>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</si>
  <si>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</si>
  <si>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</si>
  <si>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</si>
  <si>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</si>
  <si>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</si>
  <si>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</si>
  <si>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</si>
  <si>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</si>
  <si>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</si>
  <si>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</si>
  <si>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</si>
  <si>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</si>
  <si>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</si>
  <si>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</si>
  <si>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</si>
  <si>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</si>
  <si>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</si>
  <si>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</si>
  <si>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</si>
  <si>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</si>
  <si>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</si>
  <si>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</si>
  <si>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</si>
  <si>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</si>
  <si>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</si>
  <si>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</si>
  <si>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</si>
  <si>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</si>
  <si>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</si>
  <si>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</si>
  <si>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</si>
  <si>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</si>
  <si>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</si>
  <si>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</si>
  <si>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</si>
  <si>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</si>
  <si>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</si>
  <si>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</si>
  <si>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</si>
  <si>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</si>
  <si>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</si>
  <si>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</si>
  <si>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</si>
  <si>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</si>
  <si>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</si>
  <si>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</si>
  <si>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</si>
  <si>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</si>
  <si>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</si>
  <si>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</si>
  <si>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</si>
  <si>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</si>
  <si>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</si>
  <si>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</si>
  <si>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</si>
  <si>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</si>
  <si>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</si>
  <si>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</si>
  <si>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</si>
  <si>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</si>
  <si>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</si>
  <si>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</si>
  <si>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</si>
  <si>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</si>
  <si>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</si>
  <si>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</si>
  <si>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</si>
  <si>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</si>
  <si>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</si>
  <si>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</si>
  <si>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</si>
  <si>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</si>
  <si>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</si>
  <si>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</si>
  <si>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</si>
  <si>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</si>
  <si>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</si>
  <si>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</si>
  <si>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</si>
  <si>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</si>
  <si>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</si>
  <si>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</si>
  <si>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</si>
  <si>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</si>
  <si>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</si>
  <si>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</si>
  <si>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</si>
  <si>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</si>
  <si>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</si>
  <si>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</si>
  <si>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</si>
  <si>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</si>
  <si>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</si>
  <si>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</si>
  <si>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</si>
  <si>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</si>
  <si>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</si>
  <si>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</si>
  <si>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</si>
  <si>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</si>
  <si>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</si>
  <si>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</si>
  <si>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</si>
  <si>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</si>
  <si>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</si>
  <si>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</si>
  <si>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</si>
  <si>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</si>
  <si>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</si>
  <si>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</si>
  <si>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</si>
  <si>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</si>
  <si>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</si>
  <si>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</si>
  <si>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</si>
  <si>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</si>
  <si>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</si>
  <si>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</si>
  <si>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</si>
  <si>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</si>
  <si>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</si>
  <si>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</si>
  <si>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</si>
  <si>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</si>
  <si>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</si>
  <si>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</si>
  <si>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</si>
  <si>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</si>
  <si>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</si>
  <si>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</si>
  <si>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</si>
  <si>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</si>
  <si>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</si>
  <si>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</si>
  <si>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</si>
  <si>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</si>
  <si>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</si>
  <si>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</si>
  <si>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</si>
  <si>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</si>
  <si>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</si>
  <si>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</si>
  <si>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</si>
  <si>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</si>
  <si>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</si>
  <si>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</si>
  <si>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</si>
  <si>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</si>
  <si>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</si>
  <si>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</si>
  <si>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</si>
  <si>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</si>
  <si>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</si>
  <si>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</si>
  <si>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</si>
  <si>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</si>
  <si>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</si>
  <si>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</si>
  <si>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</si>
  <si>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</si>
  <si>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</si>
  <si>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</si>
  <si>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</si>
  <si>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</si>
  <si>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</si>
  <si>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</si>
  <si>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</si>
  <si>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</si>
  <si>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</si>
  <si>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</si>
  <si>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</si>
  <si>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</si>
  <si>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</si>
  <si>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</si>
  <si>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</si>
  <si>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</si>
  <si>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</si>
  <si>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</si>
  <si>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</si>
  <si>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</si>
  <si>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</si>
  <si>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</si>
  <si>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</si>
  <si>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</si>
  <si>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</si>
  <si>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</si>
  <si>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</si>
  <si>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</si>
  <si>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</si>
  <si>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</si>
  <si>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</si>
  <si>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</si>
  <si>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</si>
  <si>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</si>
  <si>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</si>
  <si>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</si>
  <si>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</si>
  <si>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</si>
  <si>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</si>
  <si>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</si>
  <si>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</si>
  <si>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</si>
  <si>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</si>
  <si>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</si>
  <si>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</si>
  <si>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</si>
  <si>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</si>
  <si>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</si>
  <si>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</si>
  <si>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</si>
  <si>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</si>
  <si>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</si>
  <si>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</si>
  <si>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</si>
  <si>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</si>
  <si>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</si>
  <si>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</si>
  <si>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</si>
  <si>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</si>
  <si>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</si>
  <si>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</si>
  <si>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</si>
  <si>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</si>
  <si>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</si>
  <si>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</si>
  <si>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</si>
  <si>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</si>
  <si>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</si>
  <si>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</si>
  <si>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</si>
  <si>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</si>
  <si>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</si>
  <si>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</si>
  <si>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</si>
  <si>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</si>
  <si>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</si>
  <si>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</si>
  <si>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</si>
  <si>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</si>
  <si>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</si>
  <si>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</si>
  <si>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</si>
  <si>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</si>
  <si>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</si>
  <si>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</si>
  <si>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</si>
  <si>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</si>
  <si>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</si>
  <si>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</si>
  <si>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</si>
  <si>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</si>
  <si>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</si>
  <si>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</si>
  <si>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</si>
  <si>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</si>
  <si>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</si>
  <si>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</si>
  <si>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</si>
  <si>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</si>
  <si>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</si>
  <si>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</si>
  <si>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</si>
  <si>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</si>
  <si>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</si>
  <si>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</si>
  <si>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</si>
  <si>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</si>
  <si>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</si>
  <si>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</si>
  <si>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</si>
  <si>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</si>
  <si>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</si>
  <si>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</si>
  <si>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</si>
  <si>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</si>
  <si>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</si>
  <si>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</si>
  <si>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</si>
  <si>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</si>
  <si>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</si>
  <si>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</si>
  <si>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</si>
  <si>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</si>
  <si>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</si>
  <si>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</si>
  <si>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</si>
  <si>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</si>
  <si>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</si>
  <si>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</si>
  <si>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</si>
  <si>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</si>
  <si>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</si>
  <si>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</si>
  <si>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</si>
  <si>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</si>
  <si>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</si>
  <si>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</si>
  <si>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</si>
  <si>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</si>
  <si>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</si>
  <si>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</si>
  <si>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</si>
  <si>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</si>
  <si>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</si>
  <si>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</si>
  <si>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</si>
  <si>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</si>
  <si>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</si>
  <si>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</si>
  <si>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</si>
  <si>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</si>
  <si>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</si>
  <si>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</si>
  <si>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</si>
  <si>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</si>
  <si>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</si>
  <si>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</si>
  <si>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</si>
  <si>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</si>
  <si>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</si>
  <si>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</si>
  <si>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</si>
  <si>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</si>
  <si>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</si>
  <si>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</si>
  <si>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</si>
  <si>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</si>
  <si>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</si>
  <si>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</si>
  <si>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</si>
  <si>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</si>
  <si>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</si>
  <si>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</si>
  <si>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</si>
  <si>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</si>
  <si>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</si>
  <si>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</si>
  <si>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</si>
  <si>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</si>
  <si>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</si>
  <si>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</si>
  <si>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</si>
  <si>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</si>
  <si>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</si>
  <si>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</si>
  <si>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</si>
  <si>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</si>
  <si>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</si>
  <si>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</si>
  <si>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</si>
  <si>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</si>
  <si>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</si>
  <si>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</si>
  <si>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</si>
  <si>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</si>
  <si>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</si>
  <si>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</si>
  <si>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</si>
  <si>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</si>
  <si>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</si>
  <si>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</si>
  <si>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</si>
  <si>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</si>
  <si>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</si>
  <si>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</si>
  <si>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</si>
  <si>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</si>
  <si>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</si>
  <si>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</si>
  <si>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</si>
  <si>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</si>
  <si>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</si>
  <si>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</si>
  <si>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</si>
  <si>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</si>
  <si>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</si>
  <si>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</si>
  <si>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</si>
  <si>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</si>
  <si>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</si>
  <si>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</si>
  <si>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</si>
  <si>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</si>
  <si>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</si>
  <si>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</si>
  <si>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</si>
  <si>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</si>
  <si>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</si>
  <si>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</si>
  <si>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</si>
  <si>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</si>
  <si>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</si>
  <si>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</si>
  <si>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</si>
  <si>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</si>
  <si>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</si>
  <si>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</si>
  <si>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</si>
  <si>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</si>
  <si>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</si>
  <si>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</si>
  <si>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</si>
  <si>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</si>
  <si>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</si>
  <si>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</si>
  <si>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</si>
  <si>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</si>
  <si>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</si>
  <si>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</si>
  <si>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</si>
  <si>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</si>
  <si>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</si>
  <si>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</si>
  <si>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</si>
  <si>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</si>
  <si>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</si>
  <si>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</si>
  <si>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</si>
  <si>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</si>
  <si>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</si>
  <si>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</si>
  <si>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</si>
  <si>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</si>
  <si>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</si>
  <si>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</si>
  <si>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</si>
  <si>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</si>
  <si>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</si>
  <si>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</si>
  <si>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</si>
  <si>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</si>
  <si>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</si>
  <si>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</si>
  <si>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</si>
  <si>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</si>
  <si>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</si>
  <si>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</si>
  <si>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</si>
  <si>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</si>
  <si>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</si>
  <si>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</si>
  <si>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</si>
  <si>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</si>
  <si>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</si>
  <si>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</si>
  <si>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</si>
  <si>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</si>
  <si>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</si>
  <si>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</si>
  <si>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</si>
  <si>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</si>
  <si>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</si>
  <si>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</si>
  <si>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</si>
  <si>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</si>
  <si>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</si>
  <si>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</si>
  <si>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</si>
  <si>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</si>
  <si>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</si>
  <si>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</si>
  <si>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</si>
  <si>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</si>
  <si>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</si>
  <si>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</si>
  <si>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</si>
  <si>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</si>
  <si>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</si>
  <si>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</si>
  <si>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</si>
  <si>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</si>
  <si>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</si>
  <si>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</si>
  <si>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</si>
  <si>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</si>
  <si>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</si>
  <si>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</si>
  <si>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</si>
  <si>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</si>
  <si>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</si>
  <si>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</si>
  <si>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</si>
  <si>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</si>
  <si>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</si>
  <si>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</si>
  <si>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</si>
  <si>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</si>
  <si>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</si>
  <si>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</si>
  <si>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</si>
  <si>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</si>
  <si>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</si>
  <si>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</si>
  <si>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</si>
  <si>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</si>
  <si>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</si>
  <si>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</si>
  <si>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</si>
  <si>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</si>
  <si>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</si>
  <si>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</si>
  <si>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</si>
  <si>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</si>
  <si>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</si>
  <si>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</si>
  <si>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</si>
  <si>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</si>
  <si>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</si>
  <si>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</si>
  <si>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</si>
  <si>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</si>
  <si>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</si>
  <si>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</si>
  <si>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</si>
  <si>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</si>
  <si>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</si>
  <si>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</si>
  <si>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</si>
  <si>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</si>
  <si>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</si>
  <si>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</si>
  <si>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</si>
  <si>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</si>
  <si>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</si>
  <si>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</si>
  <si>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</si>
  <si>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</si>
  <si>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</si>
  <si>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</si>
  <si>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</si>
  <si>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</si>
  <si>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</si>
  <si>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</si>
  <si>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</si>
  <si>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</si>
  <si>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</si>
  <si>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</si>
  <si>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</si>
  <si>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</si>
  <si>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</si>
  <si>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</si>
  <si>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</si>
  <si>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</si>
  <si>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</si>
  <si>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</si>
  <si>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</si>
  <si>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</si>
  <si>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</si>
  <si>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</si>
  <si>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</si>
  <si>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</si>
  <si>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</si>
  <si>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</si>
  <si>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</si>
  <si>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</si>
  <si>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</si>
  <si>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</si>
  <si>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</si>
  <si>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</si>
  <si>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</si>
  <si>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</si>
  <si>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</si>
  <si>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</si>
  <si>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</si>
  <si>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</si>
  <si>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</si>
  <si>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</si>
  <si>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</si>
  <si>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</si>
  <si>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</si>
  <si>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</si>
  <si>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</si>
  <si>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</si>
  <si>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</si>
  <si>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</si>
  <si>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</si>
  <si>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</si>
  <si>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</si>
  <si>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</si>
  <si>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</si>
  <si>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</si>
  <si>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</si>
  <si>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</si>
  <si>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</si>
  <si>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</si>
  <si>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</si>
  <si>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</si>
  <si>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</si>
  <si>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</si>
  <si>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</si>
  <si>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</si>
  <si>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</si>
  <si>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</si>
  <si>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</si>
  <si>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</si>
  <si>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</si>
  <si>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</si>
  <si>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</si>
  <si>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</si>
  <si>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</si>
  <si>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</si>
  <si>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</si>
  <si>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</si>
  <si>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</si>
  <si>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</si>
  <si>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</si>
  <si>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</si>
  <si>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</si>
  <si>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</si>
  <si>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</si>
  <si>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</si>
  <si>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</si>
  <si>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</si>
  <si>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</si>
  <si>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</si>
  <si>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</si>
  <si>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</si>
  <si>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</si>
  <si>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</si>
  <si>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</si>
  <si>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</si>
  <si>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</si>
  <si>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</si>
  <si>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</si>
  <si>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</si>
  <si>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</si>
  <si>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</si>
  <si>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</si>
  <si>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</si>
  <si>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</si>
  <si>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</si>
  <si>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</si>
  <si>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</si>
  <si>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</si>
  <si>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</si>
  <si>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</si>
  <si>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</si>
  <si>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</si>
  <si>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</si>
  <si>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</si>
  <si>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</si>
  <si>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</si>
  <si>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</si>
  <si>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</si>
  <si>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</si>
  <si>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</si>
  <si>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</si>
  <si>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</si>
  <si>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</si>
  <si>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</si>
  <si>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</si>
  <si>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</si>
  <si>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</si>
  <si>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</si>
  <si>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</si>
  <si>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</si>
  <si>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</si>
  <si>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</si>
  <si>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</si>
  <si>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</si>
  <si>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</si>
  <si>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</si>
  <si>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</si>
  <si>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</si>
  <si>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</si>
  <si>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</si>
  <si>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</si>
  <si>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</si>
  <si>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</si>
  <si>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</si>
  <si>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</si>
  <si>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</si>
  <si>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</si>
  <si>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</si>
  <si>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</si>
  <si>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</si>
  <si>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</si>
  <si>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</si>
  <si>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</si>
  <si>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</si>
  <si>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</si>
  <si>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</si>
  <si>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</si>
  <si>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</si>
  <si>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</si>
  <si>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</si>
  <si>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</si>
  <si>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</si>
  <si>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</si>
  <si>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</si>
  <si>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</si>
  <si>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</si>
  <si>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</si>
  <si>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</si>
  <si>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</si>
  <si>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</si>
  <si>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</si>
  <si>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</si>
  <si>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</si>
  <si>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</si>
  <si>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</si>
  <si>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</si>
  <si>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</si>
  <si>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</si>
  <si>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</si>
  <si>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</si>
  <si>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</si>
  <si>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</si>
  <si>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</si>
  <si>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</si>
  <si>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</si>
  <si>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</si>
  <si>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</si>
  <si>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</si>
  <si>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</si>
  <si>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</si>
  <si>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</si>
  <si>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</si>
  <si>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</si>
  <si>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</si>
  <si>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</si>
  <si>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</si>
  <si>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</si>
  <si>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</si>
  <si>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</si>
  <si>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</si>
  <si>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</si>
  <si>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</si>
  <si>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</si>
  <si>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</si>
  <si>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</si>
  <si>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</si>
  <si>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</si>
  <si>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</si>
  <si>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</si>
  <si>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</si>
  <si>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</si>
  <si>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</si>
  <si>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</si>
  <si>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</si>
  <si>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</si>
  <si>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</si>
  <si>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</si>
  <si>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</si>
  <si>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</si>
  <si>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</si>
  <si>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</si>
  <si>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</si>
  <si>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</si>
  <si>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</si>
  <si>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</si>
  <si>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</si>
  <si>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</si>
  <si>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</si>
  <si>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</si>
  <si>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</si>
  <si>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</si>
  <si>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</si>
  <si>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</si>
  <si>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</si>
  <si>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</si>
  <si>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</si>
  <si>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</si>
  <si>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</si>
  <si>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</si>
  <si>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</si>
  <si>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</si>
  <si>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</si>
  <si>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</si>
  <si>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</si>
  <si>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</si>
  <si>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</si>
  <si>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</si>
  <si>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</si>
  <si>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</si>
  <si>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</si>
  <si>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</si>
  <si>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</si>
  <si>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</si>
  <si>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</si>
  <si>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</si>
  <si>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</si>
  <si>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</si>
  <si>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</si>
  <si>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</si>
  <si>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</si>
  <si>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</si>
  <si>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</si>
  <si>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</si>
  <si>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</si>
  <si>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</si>
  <si>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</si>
  <si>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</si>
  <si>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</si>
  <si>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</si>
  <si>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</si>
  <si>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</si>
  <si>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</si>
  <si>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</si>
  <si>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</si>
  <si>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</si>
  <si>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</si>
  <si>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</si>
  <si>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</si>
  <si>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</si>
  <si>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</si>
  <si>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</si>
  <si>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</si>
  <si>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</si>
  <si>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</si>
  <si>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</si>
  <si>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</si>
  <si>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</si>
  <si>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</si>
  <si>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</si>
  <si>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</si>
  <si>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</si>
  <si>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</si>
  <si>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</si>
  <si>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</si>
  <si>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</si>
  <si>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</si>
  <si>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</si>
  <si>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</si>
  <si>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</si>
  <si>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</si>
  <si>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</si>
  <si>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</si>
  <si>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</si>
  <si>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</si>
  <si>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</si>
  <si>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</si>
  <si>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</si>
  <si>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</si>
  <si>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</si>
  <si>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</si>
  <si>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</si>
  <si>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</si>
  <si>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</si>
  <si>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</si>
  <si>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</si>
  <si>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</si>
  <si>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</si>
  <si>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</si>
  <si>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</si>
  <si>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</si>
  <si>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</si>
  <si>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</si>
  <si>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</si>
  <si>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</si>
  <si>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</si>
  <si>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</si>
  <si>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</si>
  <si>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</si>
  <si>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</si>
  <si>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</si>
  <si>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</si>
  <si>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</si>
  <si>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</si>
  <si>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</si>
  <si>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</si>
  <si>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</si>
  <si>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</si>
  <si>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</si>
  <si>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</si>
  <si>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</si>
  <si>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</si>
  <si>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</si>
  <si>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</si>
  <si>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</si>
  <si>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</si>
  <si>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</si>
  <si>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</si>
  <si>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</si>
  <si>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</si>
  <si>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</si>
  <si>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</si>
  <si>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</si>
  <si>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</si>
  <si>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</si>
  <si>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</si>
  <si>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</si>
  <si>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</si>
  <si>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</si>
  <si>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</si>
  <si>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</si>
  <si>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</si>
  <si>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</si>
  <si>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</si>
  <si>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</si>
  <si>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</si>
  <si>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</si>
  <si>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</si>
  <si>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</si>
  <si>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</si>
  <si>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</si>
  <si>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</si>
  <si>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</si>
  <si>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</si>
  <si>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</si>
  <si>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</si>
  <si>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</si>
  <si>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</si>
  <si>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</si>
  <si>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</si>
  <si>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</si>
  <si>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</si>
  <si>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</si>
  <si>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</si>
  <si>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</si>
  <si>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</si>
  <si>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</si>
  <si>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</si>
  <si>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</si>
  <si>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</si>
  <si>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</si>
  <si>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</si>
  <si>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</si>
  <si>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</si>
  <si>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</si>
  <si>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</si>
  <si>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</si>
  <si>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</si>
  <si>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</si>
  <si>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</si>
  <si>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</si>
  <si>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</si>
  <si>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</si>
  <si>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</si>
  <si>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</si>
  <si>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</si>
  <si>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</si>
  <si>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</si>
  <si>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</si>
  <si>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</si>
  <si>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</si>
  <si>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</si>
  <si>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</si>
  <si>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</si>
  <si>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</si>
  <si>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</si>
  <si>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</si>
  <si>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</si>
  <si>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</si>
  <si>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</si>
  <si>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</si>
  <si>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</si>
  <si>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</si>
  <si>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</si>
  <si>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</si>
  <si>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</si>
  <si>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</si>
  <si>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</si>
  <si>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</si>
  <si>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</si>
  <si>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</si>
  <si>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</si>
  <si>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</si>
  <si>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</si>
  <si>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</si>
  <si>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</si>
  <si>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</si>
  <si>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</si>
  <si>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</si>
  <si>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</si>
  <si>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</si>
  <si>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</si>
  <si>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</si>
  <si>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</si>
  <si>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</si>
  <si>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</si>
  <si>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</si>
  <si>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</si>
  <si>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</si>
  <si>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</si>
  <si>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</si>
  <si>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</si>
  <si>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</si>
  <si>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</si>
  <si>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</si>
  <si>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</si>
  <si>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</si>
  <si>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</si>
  <si>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</si>
  <si>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</si>
  <si>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</si>
  <si>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</si>
  <si>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</si>
  <si>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</si>
  <si>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</si>
  <si>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</si>
  <si>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</si>
  <si>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</si>
  <si>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</si>
  <si>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</si>
  <si>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</si>
  <si>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</si>
  <si>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</si>
  <si>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</si>
  <si>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</si>
  <si>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</si>
  <si>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</si>
  <si>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</si>
  <si>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</si>
  <si>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</si>
  <si>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</si>
  <si>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</si>
  <si>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</si>
  <si>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</si>
  <si>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</si>
  <si>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</si>
  <si>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</si>
  <si>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</si>
  <si>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</si>
  <si>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</si>
  <si>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</si>
  <si>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</si>
  <si>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</si>
  <si>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</si>
  <si>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</si>
  <si>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</si>
  <si>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</si>
  <si>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</si>
  <si>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</si>
  <si>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</si>
  <si>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</si>
  <si>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</si>
  <si>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</si>
  <si>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</si>
  <si>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</si>
  <si>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</si>
  <si>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</si>
  <si>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</si>
  <si>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</si>
  <si>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</si>
  <si>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</si>
  <si>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</si>
  <si>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</si>
  <si>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</si>
  <si>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</si>
  <si>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</si>
  <si>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</si>
  <si>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</si>
  <si>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</si>
  <si>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</si>
  <si>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</si>
  <si>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</si>
  <si>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</si>
  <si>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</si>
  <si>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</si>
  <si>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</si>
  <si>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</si>
  <si>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</si>
  <si>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</si>
  <si>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</si>
  <si>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</si>
  <si>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</si>
  <si>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</si>
  <si>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</si>
  <si>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</si>
  <si>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</si>
  <si>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</si>
  <si>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</si>
  <si>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</si>
  <si>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</si>
  <si>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</si>
  <si>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</si>
  <si>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</si>
  <si>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</si>
  <si>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</si>
  <si>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</si>
  <si>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</si>
  <si>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</si>
  <si>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</si>
  <si>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</si>
  <si>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</si>
  <si>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</si>
  <si>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</si>
  <si>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</si>
  <si>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</si>
  <si>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</si>
  <si>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</si>
  <si>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</si>
  <si>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</si>
  <si>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</si>
  <si>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</si>
  <si>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</si>
  <si>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</si>
  <si>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</si>
  <si>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</si>
  <si>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</si>
  <si>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</si>
  <si>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</si>
  <si>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</si>
  <si>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</si>
  <si>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</si>
  <si>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</si>
  <si>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</si>
  <si>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</si>
  <si>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</si>
  <si>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</si>
  <si>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</si>
  <si>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</si>
  <si>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</si>
  <si>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</si>
  <si>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</si>
  <si>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</si>
  <si>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</si>
  <si>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</si>
  <si>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</si>
  <si>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</si>
  <si>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</si>
  <si>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</si>
  <si>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</si>
  <si>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</si>
  <si>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</si>
  <si>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</si>
  <si>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</si>
  <si>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</si>
  <si>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</si>
  <si>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</si>
  <si>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</si>
  <si>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</si>
  <si>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</si>
  <si>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</si>
  <si>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</si>
  <si>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</si>
  <si>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</si>
  <si>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</si>
  <si>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</si>
  <si>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</si>
  <si>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</si>
  <si>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</si>
  <si>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</si>
  <si>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</si>
  <si>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</si>
  <si>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</si>
  <si>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</si>
  <si>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</si>
  <si>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</si>
  <si>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</si>
  <si>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</si>
  <si>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</si>
  <si>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</si>
  <si>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</si>
  <si>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</si>
  <si>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</si>
  <si>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</si>
  <si>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</si>
  <si>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</si>
  <si>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</si>
  <si>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</si>
  <si>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</si>
  <si>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</si>
  <si>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</si>
  <si>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</si>
  <si>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</si>
  <si>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</si>
  <si>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</si>
  <si>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</si>
  <si>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</si>
  <si>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</si>
  <si>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</si>
  <si>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</si>
  <si>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</si>
  <si>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</si>
  <si>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</si>
  <si>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</si>
  <si>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</si>
  <si>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</si>
  <si>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</si>
  <si>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</si>
  <si>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</si>
  <si>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</si>
  <si>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</si>
  <si>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</si>
  <si>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</si>
  <si>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</si>
  <si>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</si>
  <si>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</si>
  <si>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</si>
  <si>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</si>
  <si>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</si>
  <si>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</si>
  <si>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</si>
  <si>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</si>
  <si>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</si>
  <si>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</si>
  <si>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</si>
  <si>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</si>
  <si>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</si>
  <si>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</si>
  <si>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</si>
  <si>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</si>
  <si>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</si>
  <si>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</si>
  <si>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</si>
  <si>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</si>
  <si>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</si>
  <si>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</si>
  <si>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</si>
  <si>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</si>
  <si>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</si>
  <si>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</si>
  <si>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</si>
  <si>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</si>
  <si>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</si>
  <si>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</si>
  <si>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</si>
  <si>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</si>
  <si>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</si>
  <si>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</si>
  <si>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</si>
  <si>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</si>
  <si>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</si>
  <si>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</si>
  <si>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</si>
  <si>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</si>
  <si>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</si>
  <si>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</si>
  <si>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</si>
  <si>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</si>
  <si>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</si>
  <si>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</si>
  <si>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</si>
  <si>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</si>
  <si>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</si>
  <si>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</si>
  <si>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</si>
  <si>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</si>
  <si>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</si>
  <si>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</si>
  <si>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</si>
  <si>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</si>
  <si>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</si>
  <si>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</si>
  <si>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</si>
  <si>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</si>
  <si>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</si>
  <si>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</si>
  <si>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</si>
  <si>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</si>
  <si>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</si>
  <si>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</si>
  <si>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</si>
  <si>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</si>
  <si>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</si>
  <si>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</si>
  <si>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</si>
  <si>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</si>
  <si>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</si>
  <si>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</si>
  <si>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</si>
  <si>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</si>
  <si>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</si>
  <si>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</si>
  <si>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</si>
  <si>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</si>
  <si>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</si>
  <si>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</si>
  <si>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</si>
  <si>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</si>
  <si>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</si>
  <si>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</si>
  <si>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</si>
  <si>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</si>
  <si>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</si>
  <si>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</si>
  <si>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</si>
  <si>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</si>
  <si>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</si>
  <si>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</si>
  <si>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</si>
  <si>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</si>
  <si>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</si>
  <si>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</si>
  <si>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</si>
  <si>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</si>
  <si>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</si>
  <si>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</si>
  <si>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</si>
  <si>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</si>
  <si>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</si>
  <si>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</si>
  <si>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</si>
  <si>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</si>
  <si>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</si>
  <si>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</si>
  <si>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</si>
  <si>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</si>
  <si>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</si>
  <si>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</si>
  <si>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</si>
  <si>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</si>
  <si>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</si>
  <si>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</si>
  <si>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</si>
  <si>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</si>
  <si>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</si>
  <si>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</si>
  <si>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</si>
  <si>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</si>
  <si>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</si>
  <si>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</si>
  <si>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</si>
  <si>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</si>
  <si>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</si>
  <si>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</si>
  <si>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</si>
  <si>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</si>
  <si>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</si>
  <si>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</si>
  <si>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</si>
  <si>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</si>
  <si>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</si>
  <si>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</si>
  <si>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</si>
  <si>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</si>
  <si>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</si>
  <si>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</si>
  <si>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</si>
  <si>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</si>
  <si>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</si>
  <si>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</si>
  <si>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</si>
  <si>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</si>
  <si>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</si>
  <si>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</si>
  <si>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</si>
  <si>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</si>
  <si>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</si>
  <si>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</si>
  <si>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</si>
  <si>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</si>
  <si>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</si>
  <si>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</si>
  <si>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</si>
  <si>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</si>
  <si>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</si>
  <si>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</si>
  <si>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</si>
  <si>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</si>
  <si>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</si>
  <si>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</si>
  <si>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</si>
  <si>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</si>
  <si>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</si>
  <si>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</si>
  <si>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</si>
  <si>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</si>
  <si>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</si>
  <si>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</si>
  <si>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</si>
  <si>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</si>
  <si>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</si>
  <si>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</si>
  <si>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</si>
  <si>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</si>
  <si>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</si>
  <si>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</si>
  <si>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</si>
  <si>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</si>
  <si>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</si>
  <si>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</si>
  <si>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</si>
  <si>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</si>
  <si>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</si>
  <si>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</si>
  <si>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</si>
  <si>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</si>
  <si>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</si>
  <si>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</si>
  <si>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</si>
  <si>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</si>
  <si>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</si>
  <si>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</si>
  <si>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</si>
  <si>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</si>
  <si>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</si>
  <si>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</si>
  <si>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</si>
  <si>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</si>
  <si>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</si>
  <si>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</si>
  <si>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</si>
  <si>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</si>
  <si>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</si>
  <si>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</si>
  <si>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</si>
  <si>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</si>
  <si>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</si>
  <si>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</si>
  <si>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</si>
  <si>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</si>
  <si>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</si>
  <si>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</si>
  <si>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</si>
  <si>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</si>
  <si>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</si>
  <si>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</si>
  <si>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</si>
  <si>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</si>
  <si>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</si>
  <si>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</si>
  <si>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</si>
  <si>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</si>
  <si>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</si>
  <si>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</si>
  <si>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</si>
  <si>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</si>
  <si>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</si>
  <si>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</si>
  <si>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</si>
  <si>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</si>
  <si>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</si>
  <si>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</si>
  <si>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</si>
  <si>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</si>
  <si>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</si>
  <si>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</si>
  <si>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</si>
  <si>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</si>
  <si>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</si>
  <si>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</si>
  <si>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</si>
  <si>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</si>
  <si>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</si>
  <si>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</si>
  <si>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</si>
  <si>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</si>
  <si>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</si>
  <si>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</si>
  <si>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</si>
  <si>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</si>
  <si>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</si>
  <si>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</si>
  <si>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</si>
  <si>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</si>
  <si>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</si>
  <si>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</si>
  <si>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</si>
  <si>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</si>
  <si>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</si>
  <si>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</si>
  <si>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</si>
  <si>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</si>
  <si>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</si>
  <si>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</si>
  <si>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</si>
  <si>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</si>
  <si>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</si>
  <si>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</si>
  <si>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</si>
  <si>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</si>
  <si>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</si>
  <si>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</si>
  <si>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</si>
  <si>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</si>
  <si>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</si>
  <si>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</si>
  <si>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</si>
  <si>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</si>
  <si>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</si>
  <si>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</si>
  <si>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</si>
  <si>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</si>
  <si>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</si>
  <si>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</si>
  <si>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</si>
  <si>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</si>
  <si>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</si>
  <si>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</si>
  <si>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</si>
  <si>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</si>
  <si>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</si>
  <si>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</si>
  <si>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</si>
  <si>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</si>
  <si>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</si>
  <si>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</si>
  <si>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</si>
  <si>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</si>
  <si>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</si>
  <si>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</si>
  <si>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</si>
  <si>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</si>
  <si>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</si>
  <si>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</si>
  <si>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</si>
  <si>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</si>
  <si>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</si>
  <si>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</si>
  <si>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</si>
  <si>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</si>
  <si>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</si>
  <si>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</si>
  <si>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</si>
  <si>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</si>
  <si>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</si>
  <si>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</si>
  <si>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</si>
  <si>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</si>
  <si>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</si>
  <si>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</si>
  <si>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</si>
  <si>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</si>
  <si>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</si>
  <si>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</si>
  <si>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</si>
  <si>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</si>
  <si>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</si>
  <si>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</si>
  <si>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</si>
  <si>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</si>
  <si>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</si>
  <si>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</si>
  <si>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</si>
  <si>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</si>
  <si>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</si>
  <si>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</si>
  <si>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</si>
  <si>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</si>
  <si>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</si>
  <si>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</si>
  <si>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</si>
  <si>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</si>
  <si>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</si>
  <si>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</si>
  <si>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</si>
  <si>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</si>
  <si>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</si>
  <si>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</si>
  <si>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</si>
  <si>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</si>
  <si>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</si>
  <si>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</si>
  <si>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</si>
  <si>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</si>
  <si>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</si>
  <si>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</si>
  <si>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</si>
  <si>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</si>
  <si>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</si>
  <si>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</si>
  <si>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</si>
  <si>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</si>
  <si>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</si>
  <si>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</si>
  <si>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</si>
  <si>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</si>
  <si>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</si>
  <si>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</si>
  <si>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</si>
  <si>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</si>
  <si>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</si>
  <si>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</si>
  <si>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</si>
  <si>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</si>
  <si>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</si>
  <si>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</si>
  <si>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</si>
  <si>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</si>
  <si>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</si>
  <si>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</si>
  <si>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</si>
  <si>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</si>
  <si>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</si>
  <si>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</si>
  <si>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</si>
  <si>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</si>
  <si>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</si>
  <si>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</si>
  <si>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</si>
  <si>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</si>
  <si>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</si>
  <si>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</si>
  <si>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</si>
  <si>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</si>
  <si>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</si>
  <si>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</si>
  <si>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</si>
  <si>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</si>
  <si>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</si>
  <si>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</si>
  <si>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</si>
  <si>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</si>
  <si>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</si>
  <si>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</si>
  <si>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</si>
  <si>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</si>
  <si>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</si>
  <si>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</si>
  <si>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</si>
  <si>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</si>
  <si>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</si>
  <si>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</si>
  <si>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</si>
  <si>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</si>
  <si>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</si>
  <si>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</si>
  <si>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</si>
  <si>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</si>
  <si>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</si>
  <si>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</si>
  <si>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</si>
  <si>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</si>
  <si>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</si>
  <si>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</si>
  <si>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</si>
  <si>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</si>
  <si>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</si>
  <si>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</si>
  <si>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</si>
  <si>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</si>
  <si>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</si>
  <si>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</si>
  <si>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</si>
  <si>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</si>
  <si>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</si>
  <si>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</si>
  <si>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</si>
  <si>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</si>
  <si>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</si>
  <si>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</si>
  <si>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</si>
  <si>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</si>
  <si>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</si>
  <si>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</si>
  <si>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</si>
  <si>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</si>
  <si>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</si>
  <si>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</si>
  <si>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</si>
  <si>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</si>
  <si>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</si>
  <si>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</si>
  <si>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</si>
  <si>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</si>
  <si>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</si>
  <si>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</si>
  <si>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</si>
  <si>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</si>
  <si>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</si>
  <si>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</si>
  <si>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</si>
  <si>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</si>
  <si>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</si>
  <si>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</si>
  <si>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</si>
  <si>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</si>
  <si>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</si>
  <si>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</si>
  <si>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</si>
  <si>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</si>
  <si>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</si>
  <si>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</si>
  <si>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</si>
  <si>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</si>
  <si>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</si>
  <si>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</si>
  <si>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</si>
  <si>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</si>
  <si>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</si>
  <si>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</si>
  <si>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</si>
  <si>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</si>
  <si>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</si>
  <si>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</si>
  <si>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</si>
  <si>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</si>
  <si>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</si>
  <si>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</si>
  <si>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</si>
  <si>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</si>
  <si>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</si>
  <si>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</si>
  <si>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</si>
  <si>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</si>
  <si>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</si>
  <si>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</si>
  <si>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</si>
  <si>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</si>
  <si>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</si>
  <si>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</si>
  <si>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</si>
  <si>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</si>
  <si>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</si>
  <si>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</si>
  <si>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</si>
  <si>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</si>
  <si>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</si>
  <si>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</si>
  <si>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</si>
  <si>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</si>
  <si>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</si>
  <si>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</si>
  <si>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</si>
  <si>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</si>
  <si>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</si>
  <si>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</si>
  <si>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</si>
  <si>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</si>
  <si>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</si>
  <si>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</si>
  <si>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</si>
  <si>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</si>
  <si>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</si>
  <si>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</si>
  <si>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</si>
  <si>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</si>
  <si>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</si>
  <si>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</si>
  <si>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</si>
  <si>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</si>
  <si>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</si>
  <si>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</si>
  <si>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</si>
  <si>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</si>
  <si>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</si>
  <si>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</si>
  <si>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</si>
  <si>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</si>
  <si>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</si>
  <si>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</si>
  <si>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</si>
  <si>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</si>
  <si>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</si>
  <si>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</si>
  <si>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</si>
  <si>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</si>
  <si>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</si>
  <si>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</si>
  <si>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</si>
  <si>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</si>
  <si>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</si>
  <si>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</si>
  <si>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</si>
  <si>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</si>
  <si>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</si>
  <si>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</si>
  <si>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</si>
  <si>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</si>
  <si>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</si>
  <si>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</si>
  <si>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</si>
  <si>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</si>
  <si>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</si>
  <si>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</si>
  <si>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</si>
  <si>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</si>
  <si>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</si>
  <si>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</si>
  <si>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</si>
  <si>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</si>
  <si>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</si>
  <si>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</si>
  <si>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</si>
  <si>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</si>
  <si>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</si>
  <si>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</si>
  <si>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</si>
  <si>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</si>
  <si>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</si>
  <si>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</si>
  <si>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</si>
  <si>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</si>
  <si>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</si>
  <si>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</si>
  <si>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</si>
  <si>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</si>
  <si>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</si>
  <si>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</si>
  <si>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</si>
  <si>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</si>
  <si>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</si>
  <si>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</si>
  <si>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</si>
  <si>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</si>
  <si>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</si>
  <si>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</si>
  <si>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</si>
  <si>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</si>
  <si>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</si>
  <si>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</si>
  <si>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</si>
  <si>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</si>
  <si>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</si>
  <si>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</si>
  <si>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</si>
  <si>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</si>
  <si>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</si>
  <si>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</si>
  <si>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</si>
  <si>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</si>
  <si>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</si>
  <si>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</si>
  <si>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</si>
  <si>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</si>
  <si>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</si>
  <si>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</si>
  <si>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</si>
  <si>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</si>
  <si>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</si>
  <si>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</si>
  <si>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</si>
  <si>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</si>
  <si>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</si>
  <si>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</si>
  <si>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</si>
  <si>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</si>
  <si>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</si>
  <si>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</si>
  <si>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</si>
  <si>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</si>
  <si>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</si>
  <si>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</si>
  <si>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</si>
  <si>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</si>
  <si>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</si>
  <si>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</si>
  <si>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</si>
  <si>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</si>
  <si>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</si>
  <si>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</si>
  <si>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</si>
  <si>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</si>
  <si>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</si>
  <si>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</si>
  <si>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</si>
  <si>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</si>
  <si>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</si>
  <si>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</si>
  <si>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</si>
  <si>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</si>
  <si>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</si>
  <si>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</si>
  <si>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</si>
  <si>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</si>
  <si>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</si>
  <si>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</si>
  <si>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</si>
  <si>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</si>
  <si>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</si>
  <si>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</si>
  <si>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</si>
  <si>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</si>
  <si>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</si>
  <si>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</si>
  <si>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</si>
  <si>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</si>
  <si>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</si>
  <si>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</si>
  <si>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</si>
  <si>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</si>
  <si>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</si>
  <si>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</si>
  <si>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</si>
  <si>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</si>
  <si>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</si>
  <si>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</si>
  <si>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</si>
  <si>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</si>
  <si>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</si>
  <si>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</si>
  <si>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</si>
  <si>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</si>
  <si>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</si>
  <si>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</si>
  <si>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</si>
  <si>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</si>
  <si>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</si>
  <si>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</si>
  <si>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</si>
  <si>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</si>
  <si>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</si>
  <si>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</si>
  <si>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</si>
  <si>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</si>
  <si>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</si>
  <si>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</si>
  <si>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</si>
  <si>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</si>
  <si>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</si>
  <si>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</si>
  <si>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</si>
  <si>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</si>
  <si>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</si>
  <si>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</si>
  <si>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</si>
  <si>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</si>
  <si>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</si>
  <si>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</si>
  <si>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</si>
  <si>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</si>
  <si>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</si>
  <si>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</si>
  <si>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</si>
  <si>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</si>
  <si>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</si>
  <si>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</si>
  <si>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</si>
  <si>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</si>
  <si>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</si>
  <si>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</si>
  <si>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</si>
  <si>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</si>
  <si>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</si>
  <si>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</si>
  <si>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</si>
  <si>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</si>
  <si>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</si>
  <si>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</si>
  <si>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</si>
  <si>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</si>
  <si>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</si>
  <si>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</si>
  <si>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</si>
  <si>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</si>
  <si>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</si>
  <si>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</si>
  <si>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</si>
  <si>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</si>
  <si>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</si>
  <si>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</si>
  <si>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</si>
  <si>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</si>
  <si>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</si>
  <si>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</si>
  <si>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</si>
  <si>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</si>
  <si>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</si>
  <si>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</si>
  <si>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</si>
  <si>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</si>
  <si>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</si>
  <si>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</si>
  <si>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</si>
  <si>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</si>
  <si>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</si>
  <si>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</si>
  <si>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</si>
  <si>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</si>
  <si>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</si>
  <si>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</si>
  <si>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</si>
  <si>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</si>
  <si>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</si>
  <si>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</si>
  <si>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</si>
  <si>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</si>
  <si>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</si>
  <si>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</si>
  <si>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</si>
  <si>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</si>
  <si>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</si>
  <si>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</si>
  <si>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</si>
  <si>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</si>
  <si>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</si>
  <si>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</si>
  <si>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</si>
  <si>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</si>
  <si>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</si>
  <si>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</si>
  <si>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</si>
  <si>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</si>
  <si>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</si>
  <si>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</si>
  <si>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</si>
  <si>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</si>
  <si>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</si>
  <si>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</si>
  <si>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</si>
  <si>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</si>
  <si>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</si>
  <si>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</si>
  <si>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</si>
  <si>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</si>
  <si>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</si>
  <si>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</si>
  <si>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</si>
  <si>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</si>
  <si>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</si>
  <si>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</si>
  <si>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</si>
  <si>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</si>
  <si>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</si>
  <si>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</si>
  <si>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</si>
  <si>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</si>
  <si>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</si>
  <si>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</si>
  <si>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</si>
  <si>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</si>
  <si>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</si>
  <si>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</si>
  <si>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</si>
  <si>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</si>
  <si>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</si>
  <si>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</si>
  <si>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</si>
  <si>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</si>
  <si>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</si>
  <si>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</si>
  <si>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</si>
  <si>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</si>
  <si>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</si>
  <si>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</si>
  <si>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</si>
  <si>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</si>
  <si>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</si>
  <si>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</si>
  <si>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</si>
  <si>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</si>
  <si>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</si>
  <si>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</si>
  <si>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</si>
  <si>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</si>
  <si>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</si>
  <si>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</si>
  <si>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</si>
  <si>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</si>
  <si>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</si>
  <si>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</si>
  <si>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</si>
  <si>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</si>
  <si>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</si>
  <si>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</si>
  <si>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</si>
  <si>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</si>
  <si>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</si>
  <si>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</si>
  <si>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</si>
  <si>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</si>
  <si>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</si>
  <si>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</si>
  <si>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</si>
  <si>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</si>
  <si>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</si>
  <si>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</si>
  <si>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</si>
  <si>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</si>
  <si>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</si>
  <si>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</si>
  <si>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</si>
  <si>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</si>
  <si>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</si>
  <si>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</si>
  <si>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</si>
  <si>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</si>
  <si>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</si>
  <si>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</si>
  <si>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</si>
  <si>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</si>
  <si>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</si>
  <si>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</si>
  <si>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</si>
  <si>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</si>
  <si>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</si>
  <si>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</si>
  <si>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</si>
  <si>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</si>
  <si>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</si>
  <si>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</si>
  <si>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</si>
  <si>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</si>
  <si>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</si>
  <si>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</si>
  <si>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</si>
  <si>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</si>
  <si>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</si>
  <si>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</si>
  <si>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</si>
  <si>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</si>
  <si>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</si>
  <si>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</si>
  <si>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</si>
  <si>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</si>
  <si>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</si>
  <si>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</si>
  <si>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</si>
  <si>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</si>
  <si>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</si>
  <si>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</si>
  <si>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</si>
  <si>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</si>
  <si>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</si>
  <si>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</si>
  <si>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</si>
  <si>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</si>
  <si>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</si>
  <si>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</si>
  <si>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</si>
  <si>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</si>
  <si>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</si>
  <si>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</si>
  <si>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</si>
  <si>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</si>
  <si>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</si>
  <si>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</si>
  <si>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</si>
  <si>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</si>
  <si>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</si>
  <si>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</si>
  <si>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</si>
  <si>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</si>
  <si>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</si>
  <si>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</si>
  <si>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</si>
  <si>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</si>
  <si>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</si>
  <si>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</si>
  <si>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</si>
  <si>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</si>
  <si>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</si>
  <si>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</si>
  <si>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</si>
  <si>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</si>
  <si>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</si>
  <si>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</si>
  <si>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</si>
  <si>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</si>
  <si>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</si>
  <si>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</si>
  <si>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</si>
  <si>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</si>
  <si>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</si>
  <si>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</si>
  <si>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</si>
  <si>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</si>
  <si>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</si>
  <si>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</si>
  <si>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</si>
  <si>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</si>
  <si>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</si>
  <si>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</si>
  <si>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</si>
  <si>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</si>
  <si>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</si>
  <si>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</si>
  <si>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</si>
  <si>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</si>
  <si>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</si>
  <si>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</si>
  <si>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</si>
  <si>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</si>
  <si>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</si>
  <si>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</si>
  <si>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</si>
  <si>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</si>
  <si>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</si>
  <si>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</si>
  <si>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</si>
  <si>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</si>
  <si>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</si>
  <si>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</si>
  <si>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</si>
  <si>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</si>
  <si>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</si>
  <si>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</si>
  <si>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</si>
  <si>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</si>
  <si>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</si>
  <si>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</si>
  <si>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</si>
  <si>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</si>
  <si>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</si>
  <si>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</si>
  <si>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</si>
  <si>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</si>
  <si>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</si>
  <si>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</si>
  <si>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</si>
  <si>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</si>
  <si>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</si>
  <si>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</si>
  <si>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</si>
  <si>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</si>
  <si>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</si>
  <si>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</si>
  <si>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</si>
  <si>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</si>
  <si>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</si>
  <si>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</si>
  <si>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</si>
  <si>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</si>
  <si>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</si>
  <si>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</si>
  <si>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</si>
  <si>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</si>
  <si>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</si>
  <si>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</si>
  <si>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</si>
  <si>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</si>
  <si>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</si>
  <si>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</si>
  <si>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</si>
  <si>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</si>
  <si>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</si>
  <si>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</si>
  <si>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</si>
  <si>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</si>
  <si>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</si>
  <si>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</si>
  <si>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</si>
  <si>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</si>
  <si>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</si>
  <si>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</si>
  <si>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</si>
  <si>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</si>
  <si>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</si>
  <si>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</si>
  <si>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</si>
  <si>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</si>
  <si>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</si>
  <si>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</si>
  <si>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</si>
  <si>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</si>
  <si>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</si>
  <si>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</si>
  <si>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</si>
  <si>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</si>
  <si>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</si>
  <si>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</si>
  <si>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</si>
  <si>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</si>
  <si>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</si>
  <si>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</si>
  <si>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</si>
  <si>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</si>
  <si>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</si>
  <si>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</si>
  <si>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</si>
  <si>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</si>
  <si>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</si>
  <si>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</si>
  <si>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</si>
  <si>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</si>
  <si>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</si>
  <si>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</si>
  <si>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</si>
  <si>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</si>
  <si>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</si>
  <si>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</si>
  <si>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</si>
  <si>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</si>
  <si>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</si>
  <si>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</si>
  <si>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</si>
  <si>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</si>
  <si>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</si>
  <si>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</si>
  <si>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</si>
  <si>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</si>
  <si>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</si>
  <si>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</si>
  <si>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</si>
  <si>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</si>
  <si>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</si>
  <si>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</si>
  <si>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</si>
  <si>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</si>
  <si>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</si>
  <si>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</si>
  <si>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</si>
  <si>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</si>
  <si>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</si>
  <si>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</si>
  <si>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</si>
  <si>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</si>
  <si>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</si>
  <si>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</si>
  <si>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</si>
  <si>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</si>
  <si>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</si>
  <si>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</si>
  <si>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</si>
  <si>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</si>
  <si>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</si>
  <si>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</si>
  <si>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</si>
  <si>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</si>
  <si>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</si>
  <si>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</si>
  <si>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</si>
  <si>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</si>
  <si>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</si>
  <si>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</si>
  <si>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</si>
  <si>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</si>
  <si>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</si>
  <si>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</si>
  <si>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</si>
  <si>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</si>
  <si>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</si>
  <si>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</si>
  <si>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</si>
  <si>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</si>
  <si>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</si>
  <si>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</si>
  <si>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</si>
  <si>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</si>
  <si>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</si>
  <si>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</si>
  <si>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</si>
  <si>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</si>
  <si>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</si>
  <si>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</si>
  <si>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</si>
  <si>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</si>
  <si>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</si>
  <si>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</si>
  <si>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</si>
  <si>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</si>
  <si>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</si>
  <si>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</si>
  <si>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</si>
  <si>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</si>
  <si>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</si>
  <si>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</si>
  <si>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</si>
  <si>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</si>
  <si>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</si>
  <si>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</si>
  <si>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</si>
  <si>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</si>
  <si>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</si>
  <si>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</si>
  <si>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</si>
  <si>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</si>
  <si>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</si>
  <si>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</si>
  <si>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</si>
  <si>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</si>
  <si>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</si>
  <si>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</si>
  <si>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</si>
  <si>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</si>
  <si>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</si>
  <si>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</si>
  <si>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</si>
  <si>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</si>
  <si>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</si>
  <si>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</si>
  <si>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</si>
  <si>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</si>
  <si>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</si>
  <si>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</si>
  <si>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</si>
  <si>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</si>
  <si>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</si>
  <si>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</si>
  <si>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</si>
  <si>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</si>
  <si>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</si>
  <si>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</si>
  <si>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</si>
  <si>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</si>
  <si>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</si>
  <si>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</si>
  <si>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</si>
  <si>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</si>
  <si>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</si>
  <si>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</si>
  <si>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</si>
  <si>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</si>
  <si>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</si>
  <si>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</si>
  <si>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</si>
  <si>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</si>
  <si>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</si>
  <si>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</si>
  <si>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</si>
  <si>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</si>
  <si>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</si>
  <si>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</si>
  <si>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</si>
  <si>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</si>
  <si>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</si>
  <si>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</si>
  <si>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</si>
  <si>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</si>
  <si>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</si>
  <si>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</si>
  <si>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</si>
  <si>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</si>
  <si>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</si>
  <si>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</si>
  <si>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</si>
  <si>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</si>
  <si>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</si>
  <si>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</si>
  <si>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</si>
  <si>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</si>
  <si>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</si>
  <si>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</si>
  <si>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</si>
  <si>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</si>
  <si>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</si>
  <si>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</si>
  <si>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</si>
  <si>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</si>
  <si>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</si>
  <si>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</si>
  <si>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</si>
  <si>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</si>
  <si>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</si>
  <si>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</si>
  <si>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</si>
  <si>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</si>
  <si>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</si>
  <si>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</si>
  <si>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</si>
  <si>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</si>
  <si>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</si>
  <si>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</si>
  <si>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</si>
  <si>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</si>
  <si>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</si>
  <si>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</si>
  <si>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</si>
  <si>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</si>
  <si>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</si>
  <si>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</si>
  <si>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</si>
  <si>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</si>
  <si>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</si>
  <si>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</si>
  <si>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</si>
  <si>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</si>
  <si>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</si>
  <si>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</si>
  <si>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</si>
  <si>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</si>
  <si>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</si>
  <si>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</si>
  <si>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</si>
  <si>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</si>
  <si>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</si>
  <si>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</si>
  <si>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</si>
  <si>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</si>
  <si>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</si>
  <si>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</si>
  <si>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</si>
  <si>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</si>
  <si>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</si>
  <si>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</si>
  <si>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</si>
  <si>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</si>
  <si>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</si>
  <si>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</si>
  <si>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</si>
  <si>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</si>
  <si>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</si>
  <si>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</si>
  <si>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</si>
  <si>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</si>
  <si>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</si>
  <si>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</si>
  <si>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</si>
  <si>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</si>
  <si>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</si>
  <si>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</si>
  <si>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</si>
  <si>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</si>
  <si>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</si>
  <si>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</si>
  <si>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</si>
  <si>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</si>
  <si>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</si>
  <si>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</si>
  <si>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</si>
  <si>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</si>
  <si>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</si>
  <si>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</si>
  <si>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</si>
  <si>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</si>
  <si>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</si>
  <si>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</si>
  <si>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</si>
  <si>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</si>
  <si>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</si>
  <si>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</si>
  <si>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</si>
  <si>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</si>
  <si>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</si>
  <si>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</si>
  <si>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</si>
  <si>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</si>
  <si>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</si>
  <si>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</si>
  <si>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</si>
  <si>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</si>
  <si>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</si>
  <si>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</si>
  <si>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</si>
  <si>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</si>
  <si>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</si>
  <si>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</si>
  <si>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</si>
  <si>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</si>
  <si>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</si>
  <si>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</si>
  <si>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</si>
  <si>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</si>
  <si>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</si>
  <si>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</si>
  <si>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</si>
  <si>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</si>
  <si>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</si>
  <si>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</si>
  <si>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</si>
  <si>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</si>
  <si>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</si>
  <si>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</si>
  <si>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</si>
  <si>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</si>
  <si>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</si>
  <si>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</si>
  <si>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</si>
  <si>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</si>
  <si>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</si>
  <si>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</si>
  <si>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</si>
  <si>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</si>
  <si>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</si>
  <si>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</si>
  <si>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</si>
  <si>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</si>
  <si>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</si>
  <si>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</si>
  <si>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</si>
  <si>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</si>
  <si>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</si>
  <si>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</si>
  <si>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</si>
  <si>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</si>
  <si>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</si>
  <si>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</si>
  <si>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</si>
  <si>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</si>
  <si>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</si>
  <si>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</si>
  <si>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</si>
  <si>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</si>
  <si>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</si>
  <si>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</si>
  <si>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</si>
  <si>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</si>
  <si>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</si>
  <si>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</si>
  <si>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</si>
  <si>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</si>
  <si>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</si>
  <si>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</si>
  <si>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</si>
  <si>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</si>
  <si>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</si>
  <si>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</si>
  <si>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</si>
  <si>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</si>
  <si>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</si>
  <si>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</si>
  <si>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</si>
  <si>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</si>
  <si>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</si>
  <si>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</si>
  <si>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</si>
  <si>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</si>
  <si>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</si>
  <si>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</si>
  <si>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</si>
  <si>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</si>
  <si>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</si>
  <si>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</si>
  <si>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</si>
  <si>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</si>
  <si>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</si>
  <si>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</si>
  <si>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</si>
  <si>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</si>
  <si>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</si>
  <si>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</si>
  <si>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</si>
  <si>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</si>
  <si>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</si>
  <si>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</si>
  <si>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</si>
  <si>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</si>
  <si>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</si>
  <si>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</si>
  <si>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</si>
  <si>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</si>
  <si>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</si>
  <si>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</si>
  <si>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</si>
  <si>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</si>
  <si>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</si>
  <si>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</si>
  <si>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</si>
  <si>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</si>
  <si>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</si>
  <si>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</si>
  <si>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</si>
  <si>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</si>
  <si>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</si>
  <si>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</si>
  <si>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</si>
  <si>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</si>
  <si>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</si>
  <si>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</si>
  <si>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</si>
  <si>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</si>
  <si>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</si>
  <si>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</si>
  <si>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</si>
  <si>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</si>
  <si>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</si>
  <si>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</si>
  <si>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</si>
  <si>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</si>
  <si>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</si>
  <si>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</si>
  <si>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</si>
  <si>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</si>
  <si>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</si>
  <si>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</si>
  <si>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</si>
  <si>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</si>
  <si>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</si>
  <si>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</si>
  <si>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</si>
  <si>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</si>
  <si>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</si>
  <si>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</si>
  <si>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</si>
  <si>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</si>
  <si>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</si>
  <si>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</si>
  <si>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</si>
  <si>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</si>
  <si>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</si>
  <si>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</si>
  <si>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</si>
  <si>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</si>
  <si>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</si>
  <si>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</si>
  <si>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</si>
  <si>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</si>
  <si>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</si>
  <si>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</si>
  <si>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</si>
  <si>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</si>
  <si>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</si>
  <si>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</si>
  <si>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</si>
  <si>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</si>
  <si>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</si>
  <si>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</si>
  <si>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</si>
  <si>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</si>
  <si>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</si>
  <si>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</si>
  <si>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</si>
  <si>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</si>
  <si>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</si>
  <si>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</si>
  <si>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</si>
  <si>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</si>
  <si>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</si>
  <si>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</si>
  <si>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</si>
  <si>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</si>
  <si>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</si>
  <si>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</si>
  <si>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</si>
  <si>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</si>
  <si>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</si>
  <si>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</si>
  <si>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</si>
  <si>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</si>
  <si>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</si>
  <si>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</si>
  <si>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</si>
  <si>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</si>
  <si>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</si>
  <si>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</si>
  <si>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</si>
  <si>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</si>
  <si>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</si>
  <si>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</si>
  <si>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</si>
  <si>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</si>
  <si>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</si>
  <si>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</si>
  <si>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</si>
  <si>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</si>
  <si>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</si>
  <si>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</si>
  <si>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</si>
  <si>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</si>
  <si>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</si>
  <si>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</si>
  <si>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</si>
  <si>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</si>
  <si>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</si>
  <si>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</si>
  <si>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</si>
  <si>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</si>
  <si>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</si>
  <si>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</si>
  <si>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</si>
  <si>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</si>
  <si>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</si>
  <si>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</si>
  <si>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</si>
  <si>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</si>
  <si>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</si>
  <si>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</si>
  <si>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</si>
  <si>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</si>
  <si>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</si>
  <si>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</si>
  <si>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</si>
  <si>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</si>
  <si>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</si>
  <si>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</si>
  <si>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</si>
  <si>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</si>
  <si>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</si>
  <si>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</si>
  <si>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</si>
  <si>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</si>
  <si>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</si>
  <si>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</si>
  <si>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</si>
  <si>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</si>
  <si>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</si>
  <si>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</si>
  <si>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</si>
  <si>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</si>
  <si>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</si>
  <si>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</si>
  <si>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</si>
  <si>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</si>
  <si>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</si>
  <si>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</si>
  <si>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</si>
  <si>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</si>
  <si>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</si>
  <si>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</si>
  <si>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</si>
  <si>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</si>
  <si>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</si>
  <si>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</si>
  <si>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</si>
  <si>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</si>
  <si>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</si>
  <si>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</si>
  <si>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</si>
  <si>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</si>
  <si>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</si>
  <si>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</si>
  <si>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</si>
  <si>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</si>
  <si>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</si>
  <si>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</si>
  <si>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</si>
  <si>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</si>
  <si>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</si>
  <si>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</si>
  <si>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</si>
  <si>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</si>
  <si>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</si>
  <si>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</si>
  <si>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</si>
  <si>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</si>
  <si>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</si>
  <si>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</si>
  <si>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</si>
  <si>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</si>
  <si>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</si>
  <si>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</si>
  <si>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</si>
  <si>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</si>
  <si>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</si>
  <si>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</si>
  <si>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</si>
  <si>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</si>
  <si>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</si>
  <si>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</si>
  <si>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</si>
  <si>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</si>
  <si>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</si>
  <si>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</si>
  <si>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</si>
  <si>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</si>
  <si>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</si>
  <si>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</si>
  <si>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</si>
  <si>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</si>
  <si>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</si>
  <si>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</si>
  <si>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</si>
  <si>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</si>
  <si>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</si>
  <si>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</si>
  <si>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</si>
  <si>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</si>
  <si>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</si>
  <si>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</si>
  <si>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</si>
  <si>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</si>
  <si>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</si>
  <si>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</si>
  <si>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</si>
  <si>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</si>
  <si>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</si>
  <si>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</si>
  <si>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</si>
  <si>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</si>
  <si>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</si>
  <si>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</si>
  <si>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</si>
  <si>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</si>
  <si>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</si>
  <si>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</si>
  <si>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</si>
  <si>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</si>
  <si>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</si>
  <si>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</si>
  <si>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</si>
  <si>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</si>
  <si>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</si>
  <si>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</si>
  <si>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</si>
  <si>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</si>
  <si>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</si>
  <si>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</si>
  <si>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</si>
  <si>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</si>
  <si>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</si>
  <si>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</si>
  <si>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</si>
  <si>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</si>
  <si>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</si>
  <si>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</si>
  <si>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</si>
  <si>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</si>
  <si>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</si>
  <si>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</si>
  <si>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</si>
  <si>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</si>
  <si>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</si>
  <si>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</si>
  <si>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</si>
  <si>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</si>
  <si>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</si>
  <si>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</si>
  <si>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</si>
  <si>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</si>
  <si>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</si>
  <si>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</si>
  <si>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</si>
  <si>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</si>
  <si>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</si>
  <si>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</si>
  <si>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</si>
  <si>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</si>
  <si>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</si>
  <si>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</si>
  <si>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</si>
  <si>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</si>
  <si>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</si>
  <si>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</si>
  <si>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</si>
  <si>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</si>
  <si>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</si>
  <si>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</si>
  <si>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</si>
  <si>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</si>
  <si>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</si>
  <si>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</si>
  <si>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</si>
  <si>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</si>
  <si>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</si>
  <si>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</si>
  <si>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</si>
  <si>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</si>
  <si>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</si>
  <si>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</si>
  <si>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</si>
  <si>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</si>
  <si>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</si>
  <si>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</si>
  <si>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</si>
  <si>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</si>
  <si>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</si>
  <si>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</si>
  <si>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</si>
  <si>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</si>
  <si>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</si>
  <si>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</si>
  <si>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</si>
  <si>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</si>
  <si>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</si>
  <si>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</si>
  <si>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</si>
  <si>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</si>
  <si>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</si>
  <si>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</si>
  <si>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</si>
  <si>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</si>
  <si>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</si>
  <si>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</si>
  <si>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</si>
  <si>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</si>
  <si>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</si>
  <si>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</si>
  <si>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</si>
  <si>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</si>
  <si>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</si>
  <si>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</si>
  <si>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</si>
  <si>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</si>
  <si>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</si>
  <si>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</si>
  <si>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</si>
  <si>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</si>
  <si>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</si>
  <si>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</si>
  <si>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</si>
  <si>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</si>
  <si>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</si>
  <si>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</si>
  <si>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</si>
  <si>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</si>
  <si>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</si>
  <si>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</si>
  <si>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</si>
  <si>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</si>
  <si>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</si>
  <si>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</si>
  <si>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</si>
  <si>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</si>
  <si>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</si>
  <si>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</si>
  <si>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</si>
  <si>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</si>
  <si>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</si>
  <si>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</si>
  <si>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</si>
  <si>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</si>
  <si>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</si>
  <si>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</si>
  <si>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</si>
  <si>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</si>
  <si>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</si>
  <si>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</si>
  <si>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</si>
  <si>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</si>
  <si>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</si>
  <si>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</si>
  <si>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</si>
  <si>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</si>
  <si>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</si>
  <si>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</si>
  <si>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</si>
  <si>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</si>
  <si>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</si>
  <si>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</si>
  <si>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</si>
  <si>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</si>
  <si>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</si>
  <si>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</si>
  <si>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</si>
  <si>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</si>
  <si>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</si>
  <si>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</si>
  <si>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</si>
  <si>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</si>
  <si>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</si>
  <si>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</si>
  <si>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</si>
  <si>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</si>
  <si>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</si>
  <si>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</si>
  <si>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</si>
  <si>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</si>
  <si>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</si>
  <si>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</si>
  <si>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</si>
  <si>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</si>
  <si>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</si>
  <si>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</si>
  <si>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</si>
  <si>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</si>
  <si>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</si>
  <si>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</si>
  <si>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</si>
  <si>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</si>
  <si>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</si>
  <si>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</si>
  <si>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</si>
  <si>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</si>
  <si>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</si>
  <si>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</si>
  <si>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</si>
  <si>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</si>
  <si>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</si>
  <si>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</si>
  <si>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</si>
  <si>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</si>
  <si>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</si>
  <si>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</si>
  <si>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</si>
  <si>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</si>
  <si>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</si>
  <si>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</si>
  <si>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</si>
  <si>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</si>
  <si>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</si>
  <si>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</si>
  <si>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</si>
  <si>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</si>
  <si>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</si>
  <si>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</si>
  <si>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</si>
  <si>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</si>
  <si>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</si>
  <si>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</si>
  <si>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</si>
  <si>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</si>
  <si>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</si>
  <si>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</si>
  <si>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</si>
  <si>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</si>
  <si>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</si>
  <si>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</si>
  <si>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</si>
  <si>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</si>
  <si>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</si>
  <si>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</si>
  <si>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</si>
  <si>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</si>
  <si>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</si>
  <si>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</si>
  <si>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</si>
  <si>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</si>
  <si>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</si>
  <si>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</si>
  <si>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</si>
  <si>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</si>
  <si>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</si>
  <si>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</si>
  <si>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</si>
  <si>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</si>
  <si>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</si>
  <si>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</si>
  <si>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</si>
  <si>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</si>
  <si>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</si>
  <si>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</si>
  <si>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</si>
  <si>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</si>
  <si>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</si>
  <si>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</si>
  <si>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</si>
  <si>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</si>
  <si>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</si>
  <si>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</si>
  <si>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</si>
  <si>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</si>
  <si>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</si>
  <si>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</si>
  <si>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</si>
  <si>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</si>
  <si>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</si>
  <si>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</si>
  <si>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</si>
  <si>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</si>
  <si>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</si>
  <si>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</si>
  <si>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</si>
  <si>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</si>
  <si>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</si>
  <si>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</si>
  <si>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</si>
  <si>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</si>
  <si>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</si>
  <si>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</si>
  <si>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</si>
  <si>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</si>
  <si>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</si>
  <si>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</si>
  <si>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</si>
  <si>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</si>
  <si>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</si>
  <si>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</si>
  <si>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</si>
  <si>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</si>
  <si>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</si>
  <si>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</si>
  <si>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</si>
  <si>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</si>
  <si>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</si>
  <si>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</si>
  <si>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</si>
  <si>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</si>
  <si>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</si>
  <si>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</si>
  <si>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</si>
  <si>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</si>
  <si>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</si>
  <si>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</si>
  <si>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</si>
  <si>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</si>
  <si>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</si>
  <si>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</si>
  <si>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</si>
  <si>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</si>
  <si>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</si>
  <si>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</si>
  <si>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</si>
  <si>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</si>
  <si>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</si>
  <si>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</si>
  <si>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</si>
  <si>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</si>
  <si>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</si>
  <si>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</si>
  <si>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</si>
  <si>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</si>
  <si>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</si>
  <si>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</si>
  <si>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</si>
  <si>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</si>
  <si>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</si>
  <si>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</si>
  <si>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</si>
  <si>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</si>
  <si>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</si>
  <si>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</si>
  <si>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</si>
  <si>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</si>
  <si>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</si>
  <si>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</si>
  <si>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</si>
  <si>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</si>
  <si>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</si>
  <si>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</si>
  <si>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</si>
  <si>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</si>
  <si>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</si>
  <si>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</si>
  <si>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</si>
  <si>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</si>
  <si>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</si>
  <si>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</si>
  <si>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</si>
  <si>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</si>
  <si>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</si>
  <si>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</si>
  <si>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</si>
  <si>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</si>
  <si>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</si>
  <si>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</si>
  <si>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</si>
  <si>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</si>
  <si>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</si>
  <si>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</si>
  <si>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</si>
  <si>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</si>
  <si>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</si>
  <si>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</si>
  <si>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</si>
  <si>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</si>
  <si>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</si>
  <si>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</si>
  <si>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</si>
  <si>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</si>
  <si>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</si>
  <si>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</si>
  <si>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</si>
  <si>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</si>
  <si>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</si>
  <si>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</si>
  <si>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</si>
  <si>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</si>
  <si>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</si>
  <si>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</si>
  <si>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</si>
  <si>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</si>
  <si>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</si>
  <si>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</si>
  <si>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</si>
  <si>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</si>
  <si>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</si>
  <si>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</si>
  <si>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</si>
  <si>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</si>
  <si>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</si>
  <si>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</si>
  <si>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</si>
  <si>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</si>
  <si>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</si>
  <si>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</si>
  <si>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</si>
  <si>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</si>
  <si>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</si>
  <si>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</si>
  <si>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</si>
  <si>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</si>
  <si>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</si>
  <si>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</si>
  <si>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</si>
  <si>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</si>
  <si>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</si>
  <si>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</si>
  <si>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</si>
  <si>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</si>
  <si>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</si>
  <si>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</si>
  <si>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</si>
  <si>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</si>
  <si>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</si>
  <si>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</si>
  <si>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</si>
  <si>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</si>
  <si>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</si>
  <si>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</si>
  <si>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</si>
  <si>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</si>
  <si>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</si>
  <si>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</si>
  <si>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</si>
  <si>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</si>
  <si>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</si>
  <si>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</si>
  <si>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</si>
  <si>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</si>
  <si>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</si>
  <si>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</si>
  <si>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</si>
  <si>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</si>
  <si>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</si>
  <si>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</si>
  <si>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</si>
  <si>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</si>
  <si>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</si>
  <si>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</si>
  <si>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</si>
  <si>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</si>
  <si>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</si>
  <si>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</si>
  <si>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</si>
  <si>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</si>
  <si>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</si>
  <si>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</si>
  <si>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</si>
  <si>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</si>
  <si>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</si>
  <si>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</si>
  <si>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</si>
  <si>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</si>
  <si>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</si>
  <si>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</si>
  <si>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</si>
  <si>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</si>
  <si>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</si>
  <si>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</si>
  <si>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</si>
  <si>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</si>
  <si>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</si>
  <si>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</si>
  <si>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</si>
  <si>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</si>
  <si>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</si>
  <si>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</si>
  <si>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</si>
  <si>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</si>
  <si>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</si>
  <si>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</si>
  <si>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</si>
  <si>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</si>
  <si>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</si>
  <si>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</si>
  <si>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</si>
  <si>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</si>
  <si>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</si>
  <si>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</si>
  <si>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</si>
  <si>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</si>
  <si>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</si>
  <si>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</si>
  <si>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</si>
  <si>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</si>
  <si>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</si>
  <si>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</si>
  <si>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</si>
  <si>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</si>
  <si>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</si>
  <si>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</si>
  <si>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</si>
  <si>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</si>
  <si>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</si>
  <si>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</si>
  <si>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</si>
  <si>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</si>
  <si>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</si>
  <si>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</si>
  <si>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</si>
  <si>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</si>
  <si>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</si>
  <si>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</si>
  <si>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</si>
  <si>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</si>
  <si>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</si>
  <si>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</si>
  <si>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</si>
  <si>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</si>
  <si>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</si>
  <si>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</si>
  <si>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</si>
  <si>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</si>
  <si>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</si>
  <si>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</si>
  <si>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</si>
  <si>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</si>
  <si>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</si>
  <si>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</si>
  <si>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</si>
  <si>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</si>
  <si>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</si>
  <si>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</si>
  <si>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</si>
  <si>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</si>
  <si>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</si>
  <si>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</si>
  <si>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</si>
  <si>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</si>
  <si>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</si>
  <si>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</si>
  <si>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</si>
  <si>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</si>
  <si>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</si>
  <si>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</si>
  <si>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</si>
  <si>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</si>
  <si>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</si>
  <si>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</si>
  <si>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</si>
  <si>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</si>
  <si>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</si>
  <si>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</si>
  <si>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</si>
  <si>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</si>
  <si>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</si>
  <si>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</si>
  <si>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</si>
  <si>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</si>
  <si>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</si>
  <si>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</si>
  <si>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</si>
  <si>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</si>
  <si>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</si>
  <si>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</si>
  <si>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</si>
  <si>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</si>
  <si>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</si>
  <si>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</si>
  <si>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</si>
  <si>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</si>
  <si>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</si>
  <si>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</si>
  <si>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</si>
  <si>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</si>
  <si>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</si>
  <si>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</si>
  <si>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</si>
  <si>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</si>
  <si>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</si>
  <si>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</si>
  <si>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</si>
  <si>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</si>
  <si>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</si>
  <si>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</si>
  <si>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</si>
  <si>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</si>
  <si>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</si>
  <si>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</si>
  <si>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</si>
  <si>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</si>
  <si>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</si>
  <si>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</si>
  <si>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</si>
  <si>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</si>
  <si>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</si>
  <si>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</si>
  <si>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</si>
  <si>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</si>
  <si>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</si>
  <si>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</si>
  <si>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</si>
  <si>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</si>
  <si>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</si>
  <si>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</si>
  <si>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</si>
  <si>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</si>
  <si>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</si>
  <si>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</si>
  <si>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</si>
  <si>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</si>
  <si>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</si>
  <si>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</si>
  <si>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</si>
  <si>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</si>
  <si>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</si>
  <si>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</si>
  <si>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</si>
  <si>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</si>
  <si>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</si>
  <si>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</si>
  <si>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</si>
  <si>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</si>
  <si>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</si>
  <si>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</si>
  <si>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</si>
  <si>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</si>
  <si>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</si>
  <si>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</si>
  <si>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</si>
  <si>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</si>
  <si>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</si>
  <si>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</si>
  <si>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</si>
  <si>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</si>
  <si>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</si>
  <si>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</si>
  <si>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</si>
  <si>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</si>
  <si>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</si>
  <si>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</si>
  <si>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</si>
  <si>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</si>
  <si>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</si>
  <si>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</si>
  <si>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</si>
  <si>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</si>
  <si>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</si>
  <si>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</si>
  <si>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</si>
  <si>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</si>
  <si>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</si>
  <si>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</si>
  <si>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</si>
  <si>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</si>
  <si>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</si>
  <si>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</si>
  <si>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</si>
  <si>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</si>
  <si>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</si>
  <si>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</si>
  <si>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</si>
  <si>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</si>
  <si>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</si>
  <si>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</si>
  <si>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</si>
  <si>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</si>
  <si>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</si>
  <si>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</si>
  <si>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</si>
  <si>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</si>
  <si>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</si>
  <si>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</si>
  <si>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</si>
  <si>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</si>
  <si>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</si>
  <si>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</si>
  <si>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</si>
  <si>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</si>
  <si>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</si>
  <si>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</si>
  <si>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</si>
  <si>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</si>
  <si>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</si>
  <si>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</si>
  <si>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</si>
  <si>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</si>
  <si>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</si>
  <si>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</si>
  <si>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</si>
  <si>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</si>
  <si>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</si>
  <si>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</si>
  <si>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</si>
  <si>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</si>
  <si>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</si>
  <si>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</si>
  <si>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</si>
  <si>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</si>
  <si>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</si>
  <si>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</si>
  <si>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</si>
  <si>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</si>
  <si>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</si>
  <si>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</si>
  <si>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</si>
  <si>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</si>
  <si>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</si>
  <si>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</si>
  <si>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</si>
  <si>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</si>
  <si>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</si>
  <si>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</si>
  <si>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</si>
  <si>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</si>
  <si>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</si>
  <si>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</si>
  <si>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</si>
  <si>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</si>
  <si>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</si>
  <si>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</si>
  <si>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</si>
  <si>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</si>
  <si>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</si>
  <si>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</si>
  <si>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</si>
  <si>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</si>
  <si>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</si>
  <si>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</si>
  <si>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</si>
  <si>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</si>
  <si>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</si>
  <si>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</si>
  <si>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</si>
  <si>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</si>
  <si>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</si>
  <si>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</si>
  <si>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</si>
  <si>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</si>
  <si>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</si>
  <si>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</si>
  <si>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</si>
  <si>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</si>
  <si>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</si>
  <si>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</si>
  <si>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</si>
  <si>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</si>
  <si>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</si>
  <si>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</si>
  <si>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</si>
  <si>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</si>
  <si>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</si>
  <si>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</si>
  <si>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</si>
  <si>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</si>
  <si>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</si>
  <si>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</si>
  <si>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</si>
  <si>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</si>
  <si>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</si>
  <si>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</si>
  <si>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</si>
  <si>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</si>
  <si>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</si>
  <si>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</si>
  <si>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</si>
  <si>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</si>
  <si>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</si>
  <si>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</si>
  <si>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</si>
  <si>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</si>
  <si>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</si>
  <si>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</si>
  <si>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</si>
  <si>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</si>
  <si>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</si>
  <si>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</si>
  <si>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</si>
  <si>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</si>
  <si>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</si>
  <si>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</si>
  <si>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</si>
  <si>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</si>
  <si>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</si>
  <si>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</si>
  <si>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</si>
  <si>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</si>
  <si>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</si>
  <si>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</si>
  <si>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</si>
  <si>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</si>
  <si>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</si>
  <si>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</si>
  <si>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</si>
  <si>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</si>
  <si>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</si>
  <si>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</si>
  <si>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</si>
  <si>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</si>
  <si>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</si>
  <si>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</si>
  <si>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</si>
  <si>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</si>
  <si>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</si>
  <si>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</si>
  <si>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</si>
  <si>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</si>
  <si>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</si>
  <si>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</si>
  <si>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</si>
  <si>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</si>
  <si>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</si>
  <si>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</si>
  <si>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</si>
  <si>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</si>
  <si>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</si>
  <si>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</si>
  <si>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</si>
  <si>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</si>
  <si>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</si>
  <si>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</si>
  <si>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</si>
  <si>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</si>
  <si>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</si>
  <si>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</si>
  <si>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</si>
  <si>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</si>
  <si>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</si>
  <si>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</si>
  <si>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</si>
  <si>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</si>
  <si>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</si>
  <si>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</si>
  <si>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</si>
  <si>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</si>
  <si>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</si>
  <si>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</si>
  <si>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</si>
  <si>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</si>
  <si>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</si>
  <si>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</si>
  <si>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</si>
  <si>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</si>
  <si>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</si>
  <si>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</si>
  <si>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</si>
  <si>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</si>
  <si>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</si>
  <si>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</si>
  <si>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</si>
  <si>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</si>
  <si>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</si>
  <si>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</si>
  <si>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</si>
  <si>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</si>
  <si>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</si>
  <si>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</si>
  <si>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</si>
  <si>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</si>
  <si>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</si>
  <si>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</si>
  <si>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</si>
  <si>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</si>
  <si>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</si>
  <si>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</si>
  <si>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</si>
  <si>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</si>
  <si>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</si>
  <si>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</si>
  <si>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</si>
  <si>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</si>
  <si>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</si>
  <si>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</si>
  <si>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</si>
  <si>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</si>
  <si>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</si>
  <si>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</si>
  <si>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</si>
  <si>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</si>
  <si>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</si>
  <si>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</si>
  <si>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</si>
  <si>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</si>
  <si>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</si>
  <si>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</si>
  <si>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</si>
  <si>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</si>
  <si>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</si>
  <si>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</si>
  <si>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</si>
  <si>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</si>
  <si>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</si>
  <si>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</si>
  <si>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</si>
  <si>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</si>
  <si>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</si>
  <si>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</si>
  <si>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</si>
  <si>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</si>
  <si>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</si>
  <si>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</si>
  <si>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</si>
  <si>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</si>
  <si>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</si>
  <si>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</si>
  <si>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</si>
  <si>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</si>
  <si>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</si>
  <si>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</si>
  <si>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</si>
  <si>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</si>
  <si>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</si>
  <si>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</si>
  <si>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</si>
  <si>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</si>
  <si>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</si>
  <si>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</si>
  <si>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</si>
  <si>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</si>
  <si>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</si>
  <si>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</si>
  <si>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</si>
  <si>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</si>
  <si>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</si>
  <si>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</si>
  <si>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</si>
  <si>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</si>
  <si>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</si>
  <si>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</si>
  <si>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</si>
  <si>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</si>
  <si>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</si>
  <si>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</si>
  <si>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</si>
  <si>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</si>
  <si>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</si>
  <si>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</si>
  <si>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</si>
  <si>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</si>
  <si>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</si>
  <si>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</si>
  <si>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</si>
  <si>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</si>
  <si>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</si>
  <si>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</si>
  <si>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</si>
  <si>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</si>
  <si>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</si>
  <si>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</si>
  <si>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</si>
  <si>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</si>
  <si>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</si>
  <si>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</si>
  <si>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</si>
  <si>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</si>
  <si>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</si>
  <si>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</si>
  <si>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</si>
  <si>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</si>
  <si>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</si>
  <si>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</si>
  <si>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</si>
  <si>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</si>
  <si>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</si>
  <si>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</si>
  <si>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</si>
  <si>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</si>
  <si>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</si>
  <si>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</si>
  <si>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</si>
  <si>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</si>
  <si>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</si>
  <si>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</si>
  <si>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</si>
  <si>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</si>
  <si>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</si>
  <si>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</si>
  <si>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</si>
  <si>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</si>
  <si>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</si>
  <si>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</si>
  <si>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</si>
  <si>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</si>
  <si>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</si>
  <si>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</si>
  <si>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</si>
  <si>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</si>
  <si>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</si>
  <si>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</si>
  <si>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</si>
  <si>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</si>
  <si>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</si>
  <si>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</si>
  <si>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</si>
  <si>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</si>
  <si>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</si>
  <si>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</si>
  <si>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</si>
  <si>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</si>
  <si>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</si>
  <si>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</si>
  <si>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</si>
  <si>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</si>
  <si>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</si>
  <si>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</si>
  <si>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</si>
  <si>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</si>
  <si>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</si>
  <si>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</si>
  <si>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</si>
  <si>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</si>
  <si>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</si>
  <si>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</si>
  <si>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</si>
  <si>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</si>
  <si>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</si>
  <si>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</si>
  <si>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</si>
  <si>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</si>
  <si>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</si>
  <si>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</si>
  <si>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</si>
  <si>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</si>
  <si>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</si>
  <si>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</si>
  <si>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</si>
  <si>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</si>
  <si>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</si>
  <si>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</si>
  <si>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</si>
  <si>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</si>
  <si>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</si>
  <si>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</si>
  <si>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</si>
  <si>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</si>
  <si>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</si>
  <si>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</si>
  <si>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</si>
  <si>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</si>
  <si>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</si>
  <si>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</si>
  <si>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</si>
  <si>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</si>
  <si>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</si>
  <si>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</si>
  <si>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</si>
  <si>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</si>
  <si>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</si>
  <si>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</si>
  <si>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</si>
  <si>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</si>
  <si>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</si>
  <si>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</si>
  <si>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</si>
  <si>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</si>
  <si>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</si>
  <si>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</si>
  <si>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</si>
  <si>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</si>
  <si>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</si>
  <si>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</si>
  <si>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</si>
  <si>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</si>
  <si>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</si>
  <si>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</si>
  <si>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</si>
  <si>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</si>
  <si>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</si>
  <si>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</si>
  <si>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</si>
  <si>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</si>
  <si>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</si>
  <si>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</si>
  <si>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</si>
  <si>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</si>
  <si>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</si>
  <si>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</si>
  <si>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</si>
  <si>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</si>
  <si>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</si>
  <si>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</si>
  <si>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</si>
  <si>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</si>
  <si>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</si>
  <si>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</si>
  <si>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</si>
  <si>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</si>
  <si>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</si>
  <si>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</si>
  <si>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</si>
  <si>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</si>
  <si>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</si>
  <si>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</si>
  <si>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</si>
  <si>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</si>
  <si>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</si>
  <si>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</si>
  <si>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</si>
  <si>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</si>
  <si>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</si>
  <si>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</si>
  <si>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</si>
  <si>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</si>
  <si>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</si>
  <si>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</si>
  <si>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</si>
  <si>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</si>
  <si>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</si>
  <si>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</si>
  <si>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</si>
  <si>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</si>
  <si>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</si>
  <si>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</si>
  <si>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</si>
  <si>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</si>
  <si>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</si>
  <si>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</si>
  <si>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</si>
  <si>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</si>
  <si>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</si>
  <si>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</si>
  <si>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</si>
  <si>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</si>
  <si>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</si>
  <si>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</si>
  <si>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</si>
  <si>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</si>
  <si>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</si>
  <si>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</si>
  <si>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</si>
  <si>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</si>
  <si>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</si>
  <si>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</si>
  <si>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</si>
  <si>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</si>
  <si>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</si>
  <si>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</si>
  <si>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</si>
  <si>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</si>
  <si>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</si>
  <si>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</si>
  <si>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</si>
  <si>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</si>
  <si>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</si>
  <si>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</si>
  <si>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</si>
  <si>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</si>
  <si>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</si>
  <si>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</si>
  <si>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</si>
  <si>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</si>
  <si>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</si>
  <si>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</si>
  <si>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</si>
  <si>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</si>
  <si>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</si>
  <si>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</si>
  <si>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</si>
  <si>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</si>
  <si>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</si>
  <si>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</si>
  <si>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</si>
  <si>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</si>
  <si>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</si>
  <si>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</si>
  <si>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</si>
  <si>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</si>
  <si>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</si>
  <si>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</si>
  <si>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</si>
  <si>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</si>
  <si>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</si>
  <si>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</si>
  <si>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</si>
  <si>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</si>
  <si>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</si>
  <si>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</si>
  <si>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</si>
  <si>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</si>
  <si>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</si>
  <si>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</si>
  <si>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</si>
  <si>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</si>
  <si>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</si>
  <si>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</si>
  <si>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</si>
  <si>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</si>
  <si>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</si>
  <si>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</si>
  <si>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</si>
  <si>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</si>
  <si>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</si>
  <si>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</si>
  <si>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</si>
  <si>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</si>
  <si>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</si>
  <si>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</si>
  <si>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</si>
  <si>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</si>
  <si>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</si>
  <si>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</si>
  <si>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</si>
  <si>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</si>
  <si>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</si>
  <si>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</si>
  <si>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</si>
  <si>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</si>
  <si>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</si>
  <si>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</si>
  <si>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</si>
  <si>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</si>
  <si>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</si>
  <si>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</si>
  <si>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</si>
  <si>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</si>
  <si>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</si>
  <si>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</si>
  <si>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</si>
  <si>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</si>
  <si>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</si>
  <si>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</si>
  <si>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</si>
  <si>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</si>
  <si>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</si>
  <si>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</si>
  <si>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</si>
  <si>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</si>
  <si>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</si>
  <si>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</si>
  <si>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</si>
  <si>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</si>
  <si>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</si>
  <si>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</si>
  <si>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</si>
  <si>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</si>
  <si>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</si>
  <si>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</si>
  <si>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</si>
  <si>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</si>
  <si>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</si>
  <si>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</si>
  <si>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</si>
  <si>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</si>
  <si>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</si>
  <si>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</si>
  <si>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</si>
  <si>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</si>
  <si>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</si>
  <si>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</si>
  <si>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</si>
  <si>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</si>
  <si>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</si>
  <si>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</si>
  <si>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</si>
  <si>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</si>
  <si>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</si>
  <si>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</si>
  <si>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</si>
  <si>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</si>
  <si>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</si>
  <si>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</si>
  <si>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</si>
  <si>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</si>
  <si>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</si>
  <si>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</si>
  <si>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</si>
  <si>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</si>
  <si>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</si>
  <si>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</si>
  <si>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</si>
  <si>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</si>
  <si>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</si>
  <si>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</si>
  <si>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</si>
  <si>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</si>
  <si>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</si>
  <si>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</si>
  <si>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</si>
  <si>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</si>
  <si>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</si>
  <si>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</si>
  <si>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</si>
  <si>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</si>
  <si>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</si>
  <si>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</si>
  <si>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</si>
  <si>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</si>
  <si>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</si>
  <si>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</si>
  <si>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</si>
  <si>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</si>
  <si>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</si>
  <si>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</si>
  <si>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</si>
  <si>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</si>
  <si>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</si>
  <si>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</si>
  <si>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</si>
  <si>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</si>
  <si>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</si>
  <si>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</si>
  <si>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</si>
  <si>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</si>
  <si>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</si>
  <si>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</si>
  <si>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</si>
  <si>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</si>
  <si>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</si>
  <si>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</si>
  <si>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</si>
  <si>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</si>
  <si>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</si>
  <si>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</si>
  <si>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</si>
  <si>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</si>
  <si>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</si>
  <si>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</si>
  <si>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</si>
  <si>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</si>
  <si>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</si>
  <si>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</si>
  <si>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</si>
  <si>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</si>
  <si>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</si>
  <si>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</si>
  <si>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</si>
  <si>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</si>
  <si>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</si>
  <si>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</si>
  <si>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</si>
  <si>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</si>
  <si>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</si>
  <si>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</si>
  <si>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</si>
  <si>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</si>
  <si>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</si>
  <si>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</si>
  <si>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</si>
  <si>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</si>
  <si>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</si>
  <si>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</si>
  <si>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</si>
  <si>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</si>
  <si>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</si>
  <si>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</si>
  <si>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</si>
  <si>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</si>
  <si>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</si>
  <si>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</si>
  <si>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</si>
  <si>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</si>
  <si>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</si>
  <si>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</si>
  <si>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</si>
  <si>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</si>
  <si>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</si>
  <si>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</si>
  <si>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</si>
  <si>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</si>
  <si>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</si>
  <si>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</si>
  <si>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</si>
  <si>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</si>
  <si>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</si>
  <si>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</si>
  <si>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</si>
  <si>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</si>
  <si>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</si>
  <si>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</si>
  <si>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</si>
  <si>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</si>
  <si>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</si>
  <si>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</si>
  <si>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</si>
  <si>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</si>
  <si>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</si>
  <si>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</si>
  <si>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</si>
  <si>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</si>
  <si>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</si>
  <si>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</si>
  <si>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</si>
  <si>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</si>
  <si>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</si>
  <si>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</si>
  <si>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</si>
  <si>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</si>
  <si>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</si>
  <si>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</si>
  <si>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</si>
  <si>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</si>
  <si>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</si>
  <si>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</si>
  <si>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</si>
  <si>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</si>
  <si>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</si>
  <si>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</si>
  <si>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</si>
  <si>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</si>
  <si>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</si>
  <si>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</si>
  <si>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</si>
  <si>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</si>
  <si>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</si>
  <si>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</si>
  <si>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</si>
  <si>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</si>
  <si>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</si>
  <si>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</si>
  <si>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</si>
  <si>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</si>
  <si>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</si>
  <si>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</si>
  <si>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</si>
  <si>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</si>
  <si>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</si>
  <si>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</si>
  <si>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</si>
  <si>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</si>
  <si>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</si>
  <si>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</si>
  <si>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</si>
  <si>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</si>
  <si>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</si>
  <si>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</si>
  <si>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</si>
  <si>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</si>
  <si>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</si>
  <si>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</si>
  <si>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</si>
  <si>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</si>
  <si>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</si>
  <si>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</si>
  <si>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</si>
  <si>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</si>
  <si>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</si>
  <si>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</si>
  <si>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</si>
  <si>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</si>
  <si>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</si>
  <si>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</si>
  <si>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</si>
  <si>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</si>
  <si>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</si>
  <si>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</si>
  <si>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</si>
  <si>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</si>
  <si>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</si>
  <si>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</si>
  <si>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</si>
  <si>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</si>
  <si>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</si>
  <si>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</si>
  <si>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</si>
  <si>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</si>
  <si>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</si>
  <si>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</si>
  <si>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</si>
  <si>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</si>
  <si>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</si>
  <si>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</si>
  <si>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</si>
  <si>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</si>
  <si>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</si>
  <si>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</si>
  <si>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</si>
  <si>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</si>
  <si>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</si>
  <si>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</si>
  <si>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</si>
  <si>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</si>
  <si>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</si>
  <si>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</si>
  <si>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</si>
  <si>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</si>
  <si>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</si>
  <si>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</si>
  <si>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</si>
  <si>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</si>
  <si>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</si>
  <si>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</si>
  <si>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</si>
  <si>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</si>
  <si>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</si>
  <si>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</si>
  <si>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</si>
  <si>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</si>
  <si>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</si>
  <si>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</si>
  <si>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</si>
  <si>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</si>
  <si>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</si>
  <si>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</si>
  <si>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</si>
  <si>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</si>
  <si>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</si>
  <si>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</si>
  <si>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</si>
  <si>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</si>
  <si>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</si>
  <si>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</si>
  <si>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</si>
  <si>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</si>
  <si>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</si>
  <si>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</si>
  <si>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</si>
  <si>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</si>
  <si>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</si>
  <si>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</si>
  <si>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</si>
  <si>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</si>
  <si>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</si>
  <si>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</si>
  <si>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</si>
  <si>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</si>
  <si>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</si>
  <si>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</si>
  <si>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</si>
  <si>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</si>
  <si>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</si>
  <si>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</si>
  <si>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</si>
  <si>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</si>
  <si>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</si>
  <si>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</si>
  <si>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</si>
  <si>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</si>
  <si>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</si>
  <si>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</si>
  <si>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</si>
  <si>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</si>
  <si>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</si>
  <si>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</si>
  <si>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</si>
  <si>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</si>
  <si>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</si>
  <si>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</si>
  <si>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</si>
  <si>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</si>
  <si>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</si>
  <si>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</si>
  <si>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</si>
  <si>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</si>
  <si>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</si>
  <si>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</si>
  <si>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</si>
  <si>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</si>
  <si>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</si>
  <si>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</si>
  <si>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</si>
  <si>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</si>
  <si>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</si>
  <si>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</si>
  <si>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</si>
  <si>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</si>
  <si>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</si>
  <si>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</si>
  <si>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</si>
  <si>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</si>
  <si>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</si>
  <si>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</si>
  <si>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</si>
  <si>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</si>
  <si>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</si>
  <si>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</si>
  <si>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</si>
  <si>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</si>
  <si>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</si>
  <si>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</si>
  <si>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</si>
  <si>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</si>
  <si>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</si>
  <si>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</si>
  <si>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</si>
  <si>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</si>
  <si>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</si>
  <si>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</si>
  <si>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</si>
  <si>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</si>
  <si>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</si>
  <si>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</si>
  <si>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</si>
  <si>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</si>
  <si>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</si>
  <si>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</si>
  <si>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</si>
  <si>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</si>
  <si>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</si>
  <si>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</si>
  <si>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</si>
  <si>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</si>
  <si>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</si>
  <si>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</si>
  <si>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</si>
  <si>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</si>
  <si>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</si>
  <si>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</si>
  <si>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</si>
  <si>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</si>
  <si>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</si>
  <si>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</si>
  <si>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</si>
  <si>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</si>
  <si>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</si>
  <si>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</si>
  <si>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</si>
  <si>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</si>
  <si>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</si>
  <si>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</si>
  <si>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</si>
  <si>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</si>
  <si>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</si>
  <si>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</si>
  <si>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</si>
  <si>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</si>
  <si>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</si>
  <si>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</si>
  <si>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</si>
  <si>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</si>
  <si>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</si>
  <si>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</si>
  <si>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</si>
  <si>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</si>
  <si>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</si>
  <si>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</si>
  <si>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</si>
  <si>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</si>
  <si>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</si>
  <si>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</si>
  <si>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</si>
  <si>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</si>
  <si>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</si>
  <si>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</si>
  <si>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</si>
  <si>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</si>
  <si>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</si>
  <si>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</si>
  <si>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</si>
  <si>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</si>
  <si>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</si>
  <si>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</si>
  <si>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</si>
  <si>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</si>
  <si>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</si>
  <si>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</si>
  <si>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</si>
  <si>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</si>
  <si>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</si>
  <si>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</si>
  <si>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</si>
  <si>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</si>
  <si>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</si>
  <si>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</si>
  <si>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</si>
  <si>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</si>
  <si>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</si>
  <si>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</si>
  <si>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</si>
  <si>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</si>
  <si>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</si>
  <si>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</si>
  <si>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</si>
  <si>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</si>
  <si>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</si>
  <si>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</si>
  <si>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</si>
  <si>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</si>
  <si>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</si>
  <si>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</si>
  <si>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</si>
  <si>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</si>
  <si>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</si>
  <si>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</si>
  <si>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</si>
  <si>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</si>
  <si>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</si>
  <si>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</si>
  <si>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</si>
  <si>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</si>
  <si>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</si>
  <si>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</si>
  <si>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</si>
  <si>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</si>
  <si>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</si>
  <si>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</si>
  <si>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</si>
  <si>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</si>
  <si>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</si>
  <si>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</si>
  <si>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</si>
  <si>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</si>
  <si>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</si>
  <si>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</si>
  <si>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</si>
  <si>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</si>
  <si>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</si>
  <si>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</si>
  <si>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</si>
  <si>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</si>
  <si>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</si>
  <si>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</si>
  <si>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</si>
  <si>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</si>
  <si>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</si>
  <si>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</si>
  <si>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</si>
  <si>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</si>
  <si>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</si>
  <si>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</si>
  <si>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</si>
  <si>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</si>
  <si>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</si>
  <si>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</si>
  <si>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</si>
  <si>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</si>
  <si>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</si>
  <si>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</si>
  <si>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</si>
  <si>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</si>
  <si>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</si>
  <si>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</si>
  <si>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</si>
  <si>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</si>
  <si>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</si>
  <si>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</si>
  <si>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</si>
  <si>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</si>
  <si>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</si>
  <si>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</si>
  <si>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</si>
  <si>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</si>
  <si>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</si>
  <si>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</si>
  <si>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</si>
  <si>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</si>
  <si>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</si>
  <si>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</si>
  <si>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</si>
  <si>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</si>
  <si>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</si>
  <si>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</si>
  <si>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</si>
  <si>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</si>
  <si>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</si>
  <si>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</si>
  <si>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</si>
  <si>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</si>
  <si>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</si>
  <si>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</si>
  <si>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</si>
  <si>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</si>
  <si>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</si>
  <si>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</si>
  <si>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</si>
  <si>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</si>
  <si>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</si>
  <si>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</si>
  <si>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</si>
  <si>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</si>
  <si>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</si>
  <si>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</si>
  <si>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</si>
  <si>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</si>
  <si>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</si>
  <si>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</si>
  <si>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</si>
  <si>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</si>
  <si>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</si>
  <si>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</si>
  <si>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</si>
  <si>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</si>
  <si>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</si>
  <si>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</si>
  <si>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</si>
  <si>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</si>
  <si>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</si>
  <si>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</si>
  <si>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</si>
  <si>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</si>
  <si>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</si>
  <si>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</si>
  <si>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</si>
  <si>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</si>
  <si>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</si>
  <si>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</si>
  <si>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</si>
  <si>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</si>
  <si>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</si>
  <si>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</si>
  <si>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</si>
  <si>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</si>
  <si>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</si>
  <si>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</si>
  <si>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</si>
  <si>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</si>
  <si>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</si>
  <si>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</si>
  <si>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</si>
  <si>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</si>
  <si>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</si>
  <si>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</si>
  <si>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</si>
  <si>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</si>
  <si>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</si>
  <si>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</si>
  <si>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</si>
  <si>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</si>
  <si>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</si>
  <si>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</si>
  <si>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</si>
  <si>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</si>
  <si>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</si>
  <si>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</si>
  <si>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</si>
  <si>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</si>
  <si>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</si>
  <si>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</si>
  <si>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</si>
  <si>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</si>
  <si>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</si>
  <si>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</si>
  <si>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</si>
  <si>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</si>
  <si>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</si>
  <si>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</si>
  <si>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</si>
  <si>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</si>
  <si>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</si>
  <si>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</si>
  <si>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</si>
  <si>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</si>
  <si>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</si>
  <si>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</si>
  <si>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</si>
  <si>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</si>
  <si>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</si>
  <si>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</si>
  <si>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</si>
  <si>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</si>
  <si>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</si>
  <si>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</si>
  <si>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</si>
  <si>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</si>
  <si>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</si>
  <si>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</si>
  <si>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</si>
  <si>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</si>
  <si>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</si>
  <si>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</si>
  <si>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</si>
  <si>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</si>
  <si>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</si>
  <si>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</si>
  <si>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</si>
  <si>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</si>
  <si>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</si>
  <si>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</si>
  <si>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</si>
  <si>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</si>
  <si>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</si>
  <si>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</si>
  <si>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</si>
  <si>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</si>
  <si>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</si>
  <si>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</si>
  <si>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</si>
  <si>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</si>
  <si>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</si>
  <si>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</si>
  <si>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</si>
  <si>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</si>
  <si>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</si>
  <si>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</si>
  <si>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</si>
  <si>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</si>
  <si>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</si>
  <si>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</si>
  <si>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</si>
  <si>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</si>
  <si>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</si>
  <si>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</si>
  <si>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</si>
  <si>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</si>
  <si>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</si>
  <si>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</si>
  <si>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</si>
  <si>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</si>
  <si>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</si>
  <si>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</si>
  <si>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</si>
  <si>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</si>
  <si>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</si>
  <si>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</si>
  <si>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</si>
  <si>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</si>
  <si>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</si>
  <si>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</si>
  <si>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</si>
  <si>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</si>
  <si>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</si>
  <si>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</si>
  <si>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</si>
  <si>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</si>
  <si>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</si>
  <si>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</si>
  <si>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</si>
  <si>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</si>
  <si>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</si>
  <si>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</si>
  <si>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</si>
  <si>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</si>
  <si>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</si>
  <si>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</si>
  <si>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</si>
  <si>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</si>
  <si>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</si>
  <si>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</si>
  <si>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</si>
  <si>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</si>
  <si>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</si>
  <si>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</si>
  <si>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</si>
  <si>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</si>
  <si>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</si>
  <si>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</si>
  <si>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</si>
  <si>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</si>
  <si>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</si>
  <si>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</si>
  <si>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</si>
  <si>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</si>
  <si>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</si>
  <si>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</si>
  <si>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</si>
  <si>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</si>
  <si>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</si>
  <si>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</si>
  <si>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</si>
  <si>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</si>
  <si>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</si>
  <si>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</si>
  <si>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</si>
  <si>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</si>
  <si>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</si>
  <si>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</si>
  <si>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</si>
  <si>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</si>
  <si>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</si>
  <si>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</si>
  <si>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</si>
  <si>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</si>
  <si>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</si>
  <si>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</si>
  <si>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</si>
  <si>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</si>
  <si>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</si>
  <si>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</si>
  <si>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</si>
  <si>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</si>
  <si>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</si>
  <si>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</si>
  <si>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</si>
  <si>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</si>
  <si>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</si>
  <si>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</si>
  <si>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</si>
  <si>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</si>
  <si>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</si>
  <si>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</si>
  <si>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</si>
  <si>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</si>
  <si>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</si>
  <si>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</si>
  <si>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</si>
  <si>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</si>
  <si>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</si>
  <si>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</si>
  <si>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</si>
  <si>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</si>
  <si>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</si>
  <si>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</si>
  <si>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</si>
  <si>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</si>
  <si>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</si>
  <si>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</si>
  <si>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</si>
  <si>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</si>
  <si>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</si>
  <si>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</si>
  <si>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</si>
  <si>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</si>
  <si>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</si>
  <si>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</si>
  <si>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</si>
  <si>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</si>
  <si>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</si>
  <si>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</si>
  <si>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</si>
  <si>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</si>
  <si>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</si>
  <si>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</si>
  <si>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</si>
  <si>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</si>
  <si>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</si>
  <si>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</si>
  <si>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</si>
  <si>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</si>
  <si>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</si>
  <si>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</si>
  <si>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</si>
  <si>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</si>
  <si>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</si>
  <si>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</si>
  <si>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</si>
  <si>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</si>
  <si>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</si>
  <si>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</si>
  <si>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</si>
  <si>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</si>
  <si>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</si>
  <si>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</si>
  <si>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</si>
  <si>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</si>
  <si>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</si>
  <si>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</si>
  <si>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</si>
  <si>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</si>
  <si>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</si>
  <si>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</si>
  <si>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</si>
  <si>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</si>
  <si>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</si>
  <si>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</si>
  <si>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</si>
  <si>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</si>
  <si>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</si>
  <si>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</si>
  <si>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</si>
  <si>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</si>
  <si>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</si>
  <si>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</si>
  <si>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</si>
  <si>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</si>
  <si>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</si>
  <si>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</si>
  <si>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</si>
  <si>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</si>
  <si>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</si>
  <si>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</si>
  <si>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</si>
  <si>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</si>
  <si>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</si>
  <si>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</si>
  <si>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</si>
  <si>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</si>
  <si>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</si>
  <si>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</si>
  <si>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</si>
  <si>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</si>
  <si>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</si>
  <si>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</si>
  <si>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</si>
  <si>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</si>
  <si>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</si>
  <si>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</si>
  <si>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</si>
  <si>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</si>
  <si>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</si>
  <si>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</si>
  <si>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</si>
  <si>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</si>
  <si>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</si>
  <si>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</si>
  <si>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</si>
  <si>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</si>
  <si>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</si>
  <si>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</si>
  <si>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</si>
  <si>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</si>
  <si>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</si>
  <si>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</si>
  <si>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</si>
  <si>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</si>
  <si>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</si>
  <si>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</si>
  <si>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</si>
  <si>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</si>
  <si>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</si>
  <si>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</si>
  <si>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</si>
  <si>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</si>
  <si>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</si>
  <si>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</si>
  <si>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</si>
  <si>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</si>
  <si>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</si>
  <si>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</si>
  <si>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</si>
  <si>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</si>
  <si>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</si>
  <si>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</si>
  <si>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</si>
  <si>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</si>
  <si>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</si>
  <si>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</si>
  <si>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</si>
  <si>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</si>
  <si>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</si>
  <si>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</si>
  <si>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</si>
  <si>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</si>
  <si>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</si>
  <si>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</si>
  <si>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</si>
  <si>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</si>
  <si>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</si>
  <si>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</si>
  <si>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</si>
  <si>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</si>
  <si>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</si>
  <si>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</si>
  <si>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</si>
  <si>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</si>
  <si>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</si>
  <si>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</si>
  <si>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</si>
  <si>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</si>
  <si>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</si>
  <si>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</si>
  <si>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</si>
  <si>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</si>
  <si>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</si>
  <si>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</si>
  <si>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</si>
  <si>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</si>
  <si>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</si>
  <si>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</si>
  <si>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</si>
  <si>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</si>
  <si>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</si>
  <si>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</si>
  <si>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</si>
  <si>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</si>
  <si>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</si>
  <si>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</si>
  <si>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</si>
  <si>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</si>
  <si>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</si>
  <si>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</si>
  <si>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</si>
  <si>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</si>
  <si>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</si>
  <si>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</si>
  <si>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</si>
  <si>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</si>
  <si>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</si>
  <si>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</si>
  <si>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</si>
  <si>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</si>
  <si>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</si>
  <si>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</si>
  <si>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</si>
  <si>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</si>
  <si>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</si>
  <si>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</si>
  <si>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</si>
  <si>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</si>
  <si>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</si>
  <si>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</si>
  <si>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</si>
  <si>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</si>
  <si>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</si>
  <si>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</si>
  <si>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</si>
  <si>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</si>
  <si>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</si>
  <si>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</si>
  <si>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</si>
  <si>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</si>
  <si>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</si>
  <si>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</si>
  <si>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</si>
  <si>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</si>
  <si>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</si>
  <si>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</si>
  <si>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</si>
  <si>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</si>
  <si>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</si>
  <si>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</si>
  <si>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</si>
  <si>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</si>
  <si>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</si>
  <si>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</si>
  <si>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</si>
  <si>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</si>
  <si>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</si>
  <si>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</si>
  <si>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</si>
  <si>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</si>
  <si>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</si>
  <si>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</si>
  <si>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</si>
  <si>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</si>
  <si>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</si>
  <si>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</si>
  <si>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</si>
  <si>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</si>
  <si>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</si>
  <si>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</si>
  <si>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</si>
  <si>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</si>
  <si>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</si>
  <si>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</si>
  <si>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</si>
  <si>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</si>
  <si>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</si>
  <si>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</si>
  <si>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</si>
  <si>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</si>
  <si>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</si>
  <si>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</si>
  <si>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</si>
  <si>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</si>
  <si>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</si>
  <si>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</si>
  <si>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</si>
  <si>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</si>
  <si>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</si>
  <si>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</si>
  <si>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</si>
  <si>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</si>
  <si>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</si>
  <si>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</si>
  <si>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</si>
  <si>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</si>
  <si>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</si>
  <si>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</si>
  <si>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</si>
  <si>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</si>
  <si>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</si>
  <si>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</si>
  <si>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</si>
  <si>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</si>
  <si>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</si>
  <si>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</si>
  <si>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</si>
  <si>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</si>
  <si>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</si>
  <si>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</si>
  <si>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</si>
  <si>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</si>
  <si>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</si>
  <si>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</si>
  <si>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</si>
  <si>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</si>
  <si>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</si>
  <si>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</si>
  <si>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</si>
  <si>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</si>
  <si>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</si>
  <si>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</si>
  <si>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</si>
  <si>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</si>
  <si>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</si>
  <si>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</si>
  <si>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</si>
  <si>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</si>
  <si>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</si>
  <si>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</si>
  <si>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</si>
  <si>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</si>
  <si>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</si>
  <si>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</si>
  <si>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</si>
  <si>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</si>
  <si>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</si>
  <si>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</si>
  <si>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</si>
  <si>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</si>
  <si>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</si>
  <si>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</si>
  <si>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</si>
  <si>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</si>
  <si>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</si>
  <si>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</si>
  <si>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</si>
  <si>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</si>
  <si>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</si>
  <si>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</si>
  <si>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</si>
  <si>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</si>
  <si>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</si>
  <si>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</si>
  <si>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</si>
  <si>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</si>
  <si>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</si>
  <si>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</si>
  <si>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</si>
  <si>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</si>
  <si>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</si>
  <si>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</si>
  <si>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</si>
  <si>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</si>
  <si>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</si>
  <si>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</si>
  <si>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</si>
  <si>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</si>
  <si>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</si>
  <si>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</si>
  <si>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</si>
  <si>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</si>
  <si>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</si>
  <si>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</si>
  <si>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</si>
  <si>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</si>
  <si>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</si>
  <si>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</si>
  <si>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</si>
  <si>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</si>
  <si>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</si>
  <si>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</si>
  <si>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</si>
  <si>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</si>
  <si>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</si>
  <si>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</si>
  <si>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</si>
  <si>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</si>
  <si>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</si>
  <si>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</si>
  <si>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</si>
  <si>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</si>
  <si>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</si>
  <si>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</si>
  <si>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</si>
  <si>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</si>
  <si>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</si>
  <si>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</si>
  <si>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</si>
  <si>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</si>
  <si>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</si>
  <si>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</si>
  <si>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</si>
  <si>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</si>
  <si>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</si>
  <si>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</si>
  <si>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</si>
  <si>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</si>
  <si>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</si>
  <si>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</si>
  <si>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</si>
  <si>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</si>
  <si>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</si>
  <si>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</si>
  <si>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</si>
  <si>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</si>
  <si>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</si>
  <si>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</si>
  <si>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</si>
  <si>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</si>
  <si>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</si>
  <si>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</si>
  <si>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</si>
  <si>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</si>
  <si>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</si>
  <si>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</si>
  <si>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</si>
  <si>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</si>
  <si>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</si>
  <si>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</si>
  <si>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</si>
  <si>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</si>
  <si>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</si>
  <si>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</si>
  <si>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</si>
  <si>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</si>
  <si>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</si>
  <si>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</si>
  <si>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</si>
  <si>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</si>
  <si>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</si>
  <si>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</si>
  <si>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</si>
  <si>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</si>
  <si>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</si>
  <si>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</si>
  <si>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</si>
  <si>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</si>
  <si>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</si>
  <si>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</si>
  <si>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</si>
  <si>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</si>
  <si>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</si>
  <si>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</si>
  <si>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</si>
  <si>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</si>
  <si>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</si>
  <si>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</si>
  <si>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</si>
  <si>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</si>
  <si>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</si>
  <si>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</si>
  <si>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</si>
  <si>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</si>
  <si>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</si>
  <si>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</si>
  <si>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</si>
  <si>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</si>
  <si>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</si>
  <si>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</si>
  <si>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</si>
  <si>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</si>
  <si>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</si>
  <si>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</si>
  <si>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</si>
  <si>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</si>
  <si>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</si>
  <si>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</si>
  <si>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</si>
  <si>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</si>
  <si>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</si>
  <si>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</si>
  <si>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</si>
  <si>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</si>
  <si>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</si>
  <si>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</si>
  <si>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</si>
  <si>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</si>
  <si>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</si>
  <si>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</si>
  <si>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</si>
  <si>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</si>
  <si>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</si>
  <si>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</si>
  <si>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</si>
  <si>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</si>
  <si>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</si>
  <si>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</si>
  <si>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</si>
  <si>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</si>
  <si>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</si>
  <si>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</si>
  <si>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</si>
  <si>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</si>
  <si>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</si>
  <si>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</si>
  <si>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</si>
  <si>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</si>
  <si>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</si>
  <si>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</si>
  <si>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</si>
  <si>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</si>
  <si>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</si>
  <si>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</si>
  <si>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</si>
  <si>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</si>
  <si>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</si>
  <si>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</si>
  <si>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</si>
  <si>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</si>
  <si>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</si>
  <si>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</si>
  <si>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</si>
  <si>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</si>
  <si>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</si>
  <si>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</si>
  <si>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</si>
  <si>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</si>
  <si>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</si>
  <si>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</si>
  <si>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</si>
  <si>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</si>
  <si>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</si>
  <si>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</si>
  <si>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</si>
  <si>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</si>
  <si>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</si>
  <si>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</si>
  <si>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</si>
  <si>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</si>
  <si>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</si>
  <si>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</si>
  <si>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</si>
  <si>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</si>
  <si>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</si>
  <si>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</si>
  <si>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</si>
  <si>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</si>
  <si>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</si>
  <si>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</si>
  <si>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</si>
  <si>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</si>
  <si>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</si>
  <si>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</si>
  <si>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</si>
  <si>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</si>
  <si>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</si>
  <si>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</si>
  <si>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</si>
  <si>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</si>
  <si>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</si>
  <si>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</si>
  <si>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</si>
  <si>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</si>
  <si>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</si>
  <si>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</si>
  <si>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</si>
  <si>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</si>
  <si>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</si>
  <si>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</si>
  <si>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</si>
  <si>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</si>
  <si>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</si>
  <si>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</si>
  <si>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</si>
  <si>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</si>
  <si>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</si>
  <si>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</si>
  <si>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</si>
  <si>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</si>
  <si>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</si>
  <si>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</si>
  <si>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</si>
  <si>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</si>
  <si>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</si>
  <si>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</si>
  <si>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</si>
  <si>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</si>
  <si>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</si>
  <si>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</si>
  <si>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</si>
  <si>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</si>
  <si>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</si>
  <si>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</si>
  <si>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</si>
  <si>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</si>
  <si>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</si>
  <si>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</si>
  <si>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</si>
  <si>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</si>
  <si>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</si>
  <si>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</si>
  <si>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</si>
  <si>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</si>
  <si>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</si>
  <si>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</si>
  <si>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</si>
  <si>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</si>
  <si>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</si>
  <si>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</si>
  <si>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</si>
  <si>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</si>
  <si>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</si>
  <si>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</si>
  <si>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</si>
  <si>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</si>
  <si>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</si>
  <si>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</si>
  <si>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</si>
  <si>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</si>
  <si>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</si>
  <si>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</si>
  <si>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</si>
  <si>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</si>
  <si>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</si>
  <si>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</si>
  <si>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</si>
  <si>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</si>
  <si>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</si>
  <si>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</si>
  <si>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</si>
  <si>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</si>
  <si>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</si>
  <si>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</si>
  <si>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</si>
  <si>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</si>
  <si>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</si>
  <si>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</si>
  <si>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</si>
  <si>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</si>
  <si>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</si>
  <si>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</si>
  <si>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</si>
  <si>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</si>
  <si>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</si>
  <si>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</si>
  <si>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</si>
  <si>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</si>
  <si>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</si>
  <si>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</si>
  <si>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</si>
  <si>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</si>
  <si>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</si>
  <si>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</si>
  <si>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</si>
  <si>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</si>
  <si>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</si>
  <si>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</si>
  <si>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</si>
  <si>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</si>
  <si>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</si>
  <si>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</si>
  <si>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</si>
  <si>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</si>
  <si>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</si>
  <si>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</si>
  <si>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</si>
  <si>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</si>
  <si>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</si>
  <si>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</si>
  <si>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</si>
  <si>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</si>
  <si>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</si>
  <si>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</si>
  <si>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</si>
  <si>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</si>
  <si>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</si>
  <si>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</si>
  <si>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</si>
  <si>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</si>
  <si>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</si>
  <si>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</si>
  <si>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</si>
  <si>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</si>
  <si>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</si>
  <si>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</si>
  <si>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</si>
  <si>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</si>
  <si>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</si>
  <si>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</si>
  <si>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</si>
  <si>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</si>
  <si>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</si>
  <si>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</si>
  <si>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</si>
  <si>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</si>
  <si>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</si>
  <si>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</si>
  <si>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</si>
  <si>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</si>
  <si>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</si>
  <si>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</si>
  <si>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</si>
  <si>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</si>
  <si>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</si>
  <si>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</si>
  <si>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</si>
  <si>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</si>
  <si>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</si>
  <si>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</si>
  <si>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</si>
  <si>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</si>
  <si>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</si>
  <si>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</si>
  <si>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</si>
  <si>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</si>
  <si>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</si>
  <si>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</si>
  <si>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</si>
  <si>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</si>
  <si>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</si>
  <si>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</si>
  <si>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</si>
  <si>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</si>
  <si>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</si>
  <si>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</si>
  <si>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</si>
  <si>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</si>
  <si>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</si>
  <si>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</si>
  <si>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</si>
  <si>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</si>
  <si>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</si>
  <si>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</si>
  <si>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</si>
  <si>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</si>
  <si>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</si>
  <si>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</si>
  <si>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</si>
  <si>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</si>
  <si>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</si>
  <si>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</si>
  <si>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</si>
  <si>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</si>
  <si>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</si>
  <si>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</si>
  <si>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</si>
  <si>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</si>
  <si>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</si>
  <si>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</si>
  <si>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</si>
  <si>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</si>
  <si>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</si>
  <si>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</si>
  <si>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</si>
  <si>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</si>
  <si>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</si>
  <si>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</si>
  <si>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</si>
  <si>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</si>
  <si>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</si>
  <si>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</si>
  <si>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</si>
  <si>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</si>
  <si>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</si>
  <si>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</si>
  <si>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</si>
  <si>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</si>
  <si>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</si>
  <si>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</si>
  <si>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</si>
  <si>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</si>
  <si>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</si>
  <si>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</si>
  <si>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</si>
  <si>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</si>
  <si>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</si>
  <si>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</si>
  <si>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</si>
  <si>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</si>
  <si>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</si>
  <si>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</si>
  <si>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</si>
  <si>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</si>
  <si>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</si>
  <si>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</si>
  <si>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</si>
  <si>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</si>
  <si>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</si>
  <si>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</si>
  <si>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</si>
  <si>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</si>
  <si>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</si>
  <si>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</si>
  <si>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</si>
  <si>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</si>
  <si>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</si>
  <si>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</si>
  <si>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</si>
  <si>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</si>
  <si>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</si>
  <si>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</si>
  <si>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</si>
  <si>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</si>
  <si>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</si>
  <si>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</si>
  <si>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</si>
  <si>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</si>
  <si>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</si>
  <si>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</si>
  <si>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</si>
  <si>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</si>
  <si>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</si>
  <si>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</si>
  <si>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</si>
  <si>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</si>
  <si>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</si>
  <si>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</si>
  <si>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</si>
  <si>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</si>
  <si>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</si>
  <si>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</si>
  <si>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</si>
  <si>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</si>
  <si>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</si>
  <si>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</si>
  <si>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</si>
  <si>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</si>
  <si>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</si>
  <si>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</si>
  <si>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</si>
  <si>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</si>
  <si>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</si>
  <si>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</si>
  <si>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</si>
  <si>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</si>
  <si>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</si>
  <si>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</si>
  <si>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</si>
  <si>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</si>
  <si>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</si>
  <si>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</si>
  <si>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</si>
  <si>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</si>
  <si>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</si>
  <si>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</si>
  <si>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</si>
  <si>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</si>
  <si>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</si>
  <si>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</si>
  <si>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</si>
  <si>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</si>
  <si>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</si>
  <si>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</si>
  <si>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</si>
  <si>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</si>
  <si>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</si>
  <si>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</si>
  <si>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</si>
  <si>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</si>
  <si>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</si>
  <si>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</si>
  <si>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</si>
  <si>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</si>
  <si>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</si>
  <si>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</si>
  <si>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</si>
  <si>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</si>
  <si>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</si>
  <si>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</si>
  <si>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</si>
  <si>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</si>
  <si>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</si>
  <si>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</si>
  <si>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</si>
  <si>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</si>
  <si>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</si>
  <si>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</si>
  <si>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</si>
  <si>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</si>
  <si>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</si>
  <si>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</si>
  <si>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</si>
  <si>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</si>
  <si>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</si>
  <si>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</si>
  <si>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</si>
  <si>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</si>
  <si>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</si>
  <si>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</si>
  <si>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</si>
  <si>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</si>
  <si>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</si>
  <si>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</si>
  <si>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</si>
  <si>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</si>
  <si>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</si>
  <si>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</si>
  <si>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</si>
  <si>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</si>
  <si>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</si>
  <si>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</si>
  <si>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</si>
  <si>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</si>
  <si>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</si>
  <si>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</si>
  <si>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</si>
  <si>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</si>
  <si>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</si>
  <si>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</si>
  <si>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</si>
  <si>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</si>
  <si>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</si>
  <si>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</si>
  <si>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</si>
  <si>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</si>
  <si>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</si>
  <si>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</si>
  <si>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</si>
  <si>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</si>
  <si>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</si>
  <si>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</si>
  <si>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</si>
  <si>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</si>
  <si>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</si>
  <si>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</si>
  <si>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</si>
  <si>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</si>
  <si>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</si>
  <si>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</si>
  <si>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</si>
  <si>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</si>
  <si>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</si>
  <si>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</si>
  <si>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</si>
  <si>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</si>
  <si>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</si>
  <si>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</si>
  <si>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</si>
  <si>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</si>
  <si>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</si>
  <si>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</si>
  <si>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</si>
  <si>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</si>
  <si>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</si>
  <si>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</si>
  <si>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</si>
  <si>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</si>
  <si>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</si>
  <si>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</si>
  <si>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</si>
  <si>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</si>
  <si>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</si>
  <si>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</si>
  <si>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</si>
  <si>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</si>
  <si>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</si>
  <si>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</si>
  <si>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</si>
  <si>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</si>
  <si>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</si>
  <si>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</si>
  <si>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</si>
  <si>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</si>
  <si>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</si>
  <si>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</si>
  <si>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</si>
  <si>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</si>
  <si>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</si>
  <si>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</si>
  <si>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</si>
  <si>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</si>
  <si>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</si>
  <si>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</si>
  <si>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</si>
  <si>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</si>
  <si>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</si>
  <si>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</si>
  <si>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</si>
  <si>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</si>
  <si>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</si>
  <si>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</si>
  <si>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</si>
  <si>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</si>
  <si>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</si>
  <si>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</si>
  <si>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</si>
  <si>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</si>
  <si>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</si>
  <si>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</si>
  <si>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</si>
  <si>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</si>
  <si>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</si>
  <si>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</si>
  <si>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</si>
  <si>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</si>
  <si>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</si>
  <si>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</si>
  <si>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</si>
  <si>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</si>
  <si>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</si>
  <si>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</si>
  <si>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</si>
  <si>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</si>
  <si>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</si>
  <si>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</si>
  <si>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</si>
  <si>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</si>
  <si>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</si>
  <si>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</si>
  <si>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</si>
  <si>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</si>
  <si>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</si>
  <si>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</si>
  <si>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</si>
  <si>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</si>
  <si>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</si>
  <si>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</si>
  <si>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</si>
  <si>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</si>
  <si>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</si>
  <si>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</si>
  <si>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</si>
  <si>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</si>
  <si>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</si>
  <si>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</si>
  <si>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</si>
  <si>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</si>
  <si>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</si>
  <si>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</si>
  <si>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</si>
  <si>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</si>
  <si>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</si>
  <si>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</si>
  <si>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</si>
  <si>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</si>
  <si>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</si>
  <si>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</si>
  <si>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</si>
  <si>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</si>
  <si>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</si>
  <si>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</si>
  <si>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</si>
  <si>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</si>
  <si>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</si>
  <si>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</si>
  <si>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</si>
  <si>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</si>
  <si>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</si>
  <si>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</si>
  <si>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</si>
  <si>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</si>
  <si>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</si>
  <si>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</si>
  <si>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</si>
  <si>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</si>
  <si>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</si>
  <si>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</si>
  <si>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</si>
  <si>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</si>
  <si>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</si>
  <si>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</si>
  <si>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</si>
  <si>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</si>
  <si>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</si>
  <si>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</si>
  <si>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</si>
  <si>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</si>
  <si>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</si>
  <si>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</si>
  <si>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</si>
  <si>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</si>
  <si>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</si>
  <si>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</si>
  <si>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</si>
  <si>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</si>
  <si>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</si>
  <si>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</si>
  <si>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</si>
  <si>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</si>
  <si>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</si>
  <si>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</si>
  <si>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</si>
  <si>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</si>
  <si>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</si>
  <si>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</si>
  <si>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</si>
  <si>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</si>
  <si>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</si>
  <si>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</si>
  <si>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</si>
  <si>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</si>
  <si>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</si>
  <si>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</si>
  <si>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</si>
  <si>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</si>
  <si>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</si>
  <si>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</si>
  <si>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</si>
  <si>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</si>
  <si>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</si>
  <si>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</si>
  <si>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</si>
  <si>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</si>
  <si>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</si>
  <si>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</si>
  <si>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</si>
  <si>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</si>
  <si>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</si>
  <si>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</si>
  <si>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</si>
  <si>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</si>
  <si>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</si>
  <si>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</si>
  <si>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</si>
  <si>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</si>
  <si>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</si>
  <si>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</si>
  <si>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</si>
  <si>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</si>
  <si>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</si>
  <si>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</si>
  <si>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</si>
  <si>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</si>
  <si>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</si>
  <si>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</si>
  <si>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</si>
  <si>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</si>
  <si>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</si>
  <si>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</si>
  <si>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</si>
  <si>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</si>
  <si>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</si>
  <si>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</si>
  <si>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</si>
  <si>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</si>
  <si>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</si>
  <si>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</si>
  <si>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</si>
  <si>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</si>
  <si>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</si>
  <si>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</si>
  <si>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</si>
  <si>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</si>
  <si>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</si>
  <si>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</si>
  <si>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</si>
  <si>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</si>
  <si>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</si>
  <si>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</si>
  <si>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</si>
  <si>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</si>
  <si>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</si>
  <si>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</si>
  <si>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</si>
  <si>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</si>
  <si>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</si>
  <si>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</si>
  <si>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</si>
  <si>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</si>
  <si>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</si>
  <si>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</si>
  <si>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</si>
  <si>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</si>
  <si>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</si>
  <si>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</si>
  <si>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</si>
  <si>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</si>
  <si>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</si>
  <si>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</si>
  <si>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</si>
  <si>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</si>
  <si>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</si>
  <si>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</si>
  <si>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</si>
  <si>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</si>
  <si>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</si>
  <si>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</si>
  <si>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</si>
  <si>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</si>
  <si>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</si>
  <si>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</si>
  <si>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</si>
  <si>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</si>
  <si>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</si>
  <si>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</si>
  <si>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</si>
  <si>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</si>
  <si>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</si>
  <si>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</si>
  <si>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</si>
  <si>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</si>
  <si>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</si>
  <si>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</si>
  <si>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</si>
  <si>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</si>
  <si>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</si>
  <si>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</si>
  <si>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</si>
  <si>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</si>
  <si>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</si>
  <si>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</si>
  <si>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</si>
  <si>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</si>
  <si>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</si>
  <si>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</si>
  <si>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</si>
  <si>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</si>
  <si>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</si>
  <si>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</si>
  <si>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</si>
  <si>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</si>
  <si>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</si>
  <si>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</si>
  <si>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</si>
  <si>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</si>
  <si>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</si>
  <si>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</si>
  <si>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</si>
  <si>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</si>
  <si>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</si>
  <si>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</si>
  <si>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</si>
  <si>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</si>
  <si>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</si>
  <si>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</si>
  <si>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</si>
  <si>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</si>
  <si>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</si>
  <si>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</si>
  <si>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</si>
  <si>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</si>
  <si>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</si>
  <si>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</si>
  <si>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</si>
  <si>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</si>
  <si>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</si>
  <si>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</si>
  <si>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</si>
  <si>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</si>
  <si>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</si>
  <si>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</si>
  <si>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</si>
  <si>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</si>
  <si>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</si>
  <si>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</si>
  <si>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</si>
  <si>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</si>
  <si>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</si>
  <si>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</si>
  <si>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</si>
  <si>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</si>
  <si>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</si>
  <si>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</si>
  <si>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</si>
  <si>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</si>
  <si>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</si>
  <si>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</si>
  <si>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</si>
  <si>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</si>
  <si>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</si>
  <si>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</si>
  <si>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</si>
  <si>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</si>
  <si>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</si>
  <si>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</si>
  <si>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</si>
  <si>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</si>
  <si>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</si>
  <si>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</si>
  <si>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</si>
  <si>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</si>
  <si>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</si>
  <si>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</si>
  <si>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</si>
  <si>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</si>
  <si>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</si>
  <si>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</si>
  <si>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</si>
  <si>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</si>
  <si>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</si>
  <si>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</si>
  <si>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</si>
  <si>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</si>
  <si>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</si>
  <si>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</si>
  <si>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</si>
  <si>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</si>
  <si>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</si>
  <si>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</si>
  <si>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</si>
  <si>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</si>
  <si>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</si>
  <si>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</si>
  <si>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</si>
  <si>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</si>
  <si>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</si>
  <si>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</si>
  <si>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</si>
  <si>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</si>
  <si>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</si>
  <si>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</si>
  <si>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</si>
  <si>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</si>
  <si>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</si>
  <si>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</si>
  <si>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</si>
  <si>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</si>
  <si>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</si>
  <si>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</si>
  <si>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</si>
  <si>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</si>
  <si>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</si>
  <si>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</si>
  <si>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</si>
  <si>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</si>
  <si>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</si>
  <si>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</si>
  <si>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</si>
  <si>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</si>
  <si>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</si>
  <si>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</si>
  <si>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</si>
  <si>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</si>
  <si>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</si>
  <si>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</si>
  <si>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</si>
  <si>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</si>
  <si>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</si>
  <si>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</si>
  <si>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</si>
  <si>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</si>
  <si>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</si>
  <si>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</si>
  <si>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</si>
  <si>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</si>
  <si>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</si>
  <si>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</si>
  <si>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</si>
  <si>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</si>
  <si>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</si>
  <si>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</si>
  <si>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</si>
  <si>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</si>
  <si>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</si>
  <si>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</si>
  <si>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</si>
  <si>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</si>
  <si>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</si>
  <si>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</si>
  <si>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</si>
  <si>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</si>
  <si>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</si>
  <si>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</si>
  <si>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</si>
  <si>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</si>
  <si>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</si>
  <si>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</si>
  <si>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</si>
  <si>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</si>
  <si>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</si>
  <si>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</si>
  <si>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</si>
  <si>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</si>
  <si>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</si>
  <si>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</si>
  <si>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</si>
  <si>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</si>
  <si>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</si>
  <si>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</si>
  <si>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</si>
  <si>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</si>
  <si>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</si>
  <si>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</si>
  <si>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</si>
  <si>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</si>
  <si>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</si>
  <si>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</si>
  <si>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</si>
  <si>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</si>
  <si>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</si>
  <si>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</si>
  <si>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</si>
  <si>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</si>
  <si>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</si>
  <si>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</si>
  <si>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</si>
  <si>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</si>
  <si>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</si>
  <si>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</si>
  <si>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</si>
  <si>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</si>
  <si>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</si>
  <si>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</si>
  <si>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</si>
  <si>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</si>
  <si>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</si>
  <si>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</si>
  <si>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</si>
  <si>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</si>
  <si>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</si>
  <si>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</si>
  <si>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</si>
  <si>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</si>
  <si>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</si>
  <si>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</si>
  <si>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</si>
  <si>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</si>
  <si>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</si>
  <si>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</si>
  <si>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</si>
  <si>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</si>
  <si>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</si>
  <si>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</si>
  <si>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</si>
  <si>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</si>
  <si>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</si>
  <si>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</si>
  <si>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</si>
  <si>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</si>
  <si>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</si>
  <si>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</si>
  <si>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</si>
  <si>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</si>
  <si>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</si>
  <si>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</si>
  <si>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</si>
  <si>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</si>
  <si>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</si>
  <si>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</si>
  <si>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</si>
  <si>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</si>
  <si>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</si>
  <si>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</si>
  <si>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</si>
  <si>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</si>
  <si>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</si>
  <si>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</si>
  <si>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</si>
  <si>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</si>
  <si>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</si>
  <si>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</si>
  <si>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</si>
  <si>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</si>
  <si>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</si>
  <si>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</si>
  <si>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</si>
  <si>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</si>
  <si>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</si>
  <si>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</si>
  <si>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</si>
  <si>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</si>
  <si>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</si>
  <si>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</si>
  <si>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</si>
  <si>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</si>
  <si>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</si>
  <si>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</si>
  <si>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</si>
  <si>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</si>
  <si>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</si>
  <si>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</si>
  <si>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</si>
  <si>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</si>
  <si>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</si>
  <si>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</si>
  <si>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</si>
  <si>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</si>
  <si>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</si>
  <si>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</si>
  <si>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</si>
  <si>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</si>
  <si>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</si>
  <si>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</si>
  <si>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</si>
  <si>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</si>
  <si>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</si>
  <si>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</si>
  <si>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</si>
  <si>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</si>
  <si>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</si>
  <si>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</si>
  <si>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</si>
  <si>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</si>
  <si>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</si>
  <si>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</si>
  <si>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</si>
  <si>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</si>
  <si>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</si>
  <si>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</si>
  <si>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</si>
  <si>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</si>
  <si>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</si>
  <si>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</si>
  <si>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</si>
  <si>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</si>
  <si>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</si>
  <si>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</si>
  <si>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</si>
  <si>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</si>
  <si>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</si>
  <si>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</si>
  <si>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</si>
  <si>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</si>
  <si>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</si>
  <si>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</si>
  <si>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</si>
  <si>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</si>
  <si>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</si>
  <si>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</si>
  <si>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</si>
  <si>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</si>
  <si>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</si>
  <si>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</si>
  <si>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</si>
  <si>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</si>
  <si>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</si>
  <si>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</si>
  <si>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</si>
  <si>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</si>
  <si>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</si>
  <si>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</si>
  <si>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</si>
  <si>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</si>
  <si>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</si>
  <si>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</si>
  <si>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</si>
  <si>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</si>
  <si>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</si>
  <si>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</si>
  <si>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</si>
  <si>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</si>
  <si>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</si>
  <si>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</si>
  <si>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</si>
  <si>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</si>
  <si>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</si>
  <si>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</si>
  <si>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</si>
  <si>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</si>
  <si>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</si>
  <si>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</si>
  <si>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</si>
  <si>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</si>
  <si>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</si>
  <si>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</si>
  <si>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</si>
  <si>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</si>
  <si>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</si>
  <si>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</si>
  <si>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</si>
  <si>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</si>
  <si>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</si>
  <si>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</si>
  <si>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</si>
  <si>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</si>
  <si>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</si>
  <si>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</si>
  <si>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</si>
  <si>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</si>
  <si>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</si>
  <si>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</si>
  <si>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</si>
  <si>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</si>
  <si>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</si>
  <si>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</si>
  <si>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</si>
  <si>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</si>
  <si>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</si>
  <si>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</si>
  <si>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</si>
  <si>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</si>
  <si>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</si>
  <si>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</si>
  <si>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</si>
  <si>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</si>
  <si>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</si>
  <si>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</si>
  <si>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</si>
  <si>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</si>
  <si>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</si>
  <si>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</si>
  <si>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</si>
  <si>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</si>
  <si>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</si>
  <si>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</si>
  <si>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</si>
  <si>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</si>
  <si>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</si>
  <si>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</si>
  <si>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</si>
  <si>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</si>
  <si>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</si>
  <si>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</si>
  <si>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</si>
  <si>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</si>
  <si>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</si>
  <si>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</si>
  <si>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</si>
  <si>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</si>
  <si>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</si>
  <si>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</si>
  <si>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</si>
  <si>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</si>
  <si>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</si>
  <si>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</si>
  <si>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</si>
  <si>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</si>
  <si>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</si>
  <si>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</si>
  <si>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</si>
  <si>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</si>
  <si>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</si>
  <si>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</si>
  <si>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</si>
  <si>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</si>
  <si>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</si>
  <si>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</si>
  <si>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</si>
  <si>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</si>
  <si>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</si>
  <si>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</si>
  <si>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</si>
  <si>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</si>
  <si>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</si>
  <si>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</si>
  <si>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</si>
  <si>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</si>
  <si>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</si>
  <si>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</si>
  <si>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</si>
  <si>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</si>
  <si>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</si>
  <si>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</si>
  <si>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</si>
  <si>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</si>
  <si>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</si>
  <si>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</si>
  <si>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</si>
  <si>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</si>
  <si>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</si>
  <si>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</si>
  <si>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</si>
  <si>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</si>
  <si>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</si>
  <si>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</si>
  <si>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</si>
  <si>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</si>
  <si>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</si>
  <si>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</si>
  <si>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</si>
  <si>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</si>
  <si>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</si>
  <si>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</si>
  <si>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</si>
  <si>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</si>
  <si>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</si>
  <si>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</si>
  <si>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</si>
  <si>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</si>
  <si>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</si>
  <si>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</si>
  <si>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</si>
  <si>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</si>
  <si>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</si>
  <si>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</si>
  <si>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</si>
  <si>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</si>
  <si>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</si>
  <si>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</si>
  <si>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</si>
  <si>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</si>
  <si>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</si>
  <si>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</si>
  <si>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</si>
  <si>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</si>
  <si>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</si>
  <si>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</si>
  <si>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</si>
  <si>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</si>
  <si>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</si>
  <si>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</si>
  <si>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</si>
  <si>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</si>
  <si>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</si>
  <si>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</si>
  <si>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</si>
  <si>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</si>
  <si>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</si>
  <si>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</si>
  <si>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</si>
  <si>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</si>
  <si>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</si>
  <si>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</si>
  <si>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</si>
  <si>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</si>
  <si>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</si>
  <si>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</si>
  <si>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</si>
  <si>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</si>
  <si>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</si>
  <si>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</si>
  <si>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</si>
  <si>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</si>
  <si>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</si>
  <si>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</si>
  <si>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</si>
  <si>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</si>
  <si>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</si>
  <si>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</si>
  <si>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</si>
  <si>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</si>
  <si>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</si>
  <si>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</si>
  <si>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</si>
  <si>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</si>
  <si>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</si>
  <si>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</si>
  <si>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</si>
  <si>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</si>
  <si>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</si>
  <si>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</si>
  <si>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</si>
  <si>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</si>
  <si>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</si>
  <si>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</si>
  <si>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</si>
  <si>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</si>
  <si>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</si>
  <si>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</si>
  <si>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</si>
  <si>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</si>
  <si>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</si>
  <si>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</si>
  <si>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</si>
  <si>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</si>
  <si>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</si>
  <si>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</si>
  <si>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</si>
  <si>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</si>
  <si>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</si>
  <si>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</si>
  <si>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</si>
  <si>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</si>
  <si>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</si>
  <si>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</si>
  <si>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</si>
  <si>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</si>
  <si>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</si>
  <si>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</si>
  <si>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</si>
  <si>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</si>
  <si>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</si>
  <si>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</si>
  <si>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</si>
  <si>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</si>
  <si>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</si>
  <si>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</si>
  <si>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</si>
  <si>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</si>
  <si>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</si>
  <si>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</si>
  <si>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</si>
  <si>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</si>
  <si>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</si>
  <si>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</si>
  <si>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</si>
  <si>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</si>
  <si>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</si>
  <si>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</si>
  <si>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</si>
  <si>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</si>
  <si>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</si>
  <si>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</si>
  <si>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</si>
  <si>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</si>
  <si>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</si>
  <si>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</si>
  <si>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</si>
  <si>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</si>
  <si>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</si>
  <si>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</si>
  <si>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</si>
  <si>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</si>
  <si>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</si>
  <si>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</si>
  <si>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</si>
  <si>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</si>
  <si>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</si>
  <si>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</si>
  <si>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</si>
  <si>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</si>
  <si>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</si>
  <si>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</si>
  <si>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</si>
  <si>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</si>
  <si>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</si>
  <si>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</si>
  <si>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</si>
  <si>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</si>
  <si>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</si>
  <si>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</si>
  <si>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</si>
  <si>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</si>
  <si>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</si>
  <si>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</si>
  <si>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</si>
  <si>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</si>
  <si>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</si>
  <si>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</si>
  <si>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</si>
  <si>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</si>
  <si>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</si>
  <si>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</si>
  <si>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</si>
  <si>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</si>
  <si>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</si>
  <si>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</si>
  <si>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</si>
  <si>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</si>
  <si>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</si>
  <si>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</si>
  <si>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</si>
  <si>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</si>
  <si>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</si>
  <si>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</si>
  <si>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</si>
  <si>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</si>
  <si>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</si>
  <si>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</si>
  <si>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</si>
  <si>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</si>
  <si>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</si>
  <si>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</si>
  <si>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</si>
  <si>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</si>
  <si>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</si>
  <si>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</si>
  <si>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</si>
  <si>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</si>
  <si>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</si>
  <si>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</si>
  <si>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</si>
  <si>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</si>
  <si>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</si>
  <si>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</si>
  <si>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</si>
  <si>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</si>
  <si>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</si>
  <si>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</si>
  <si>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</si>
  <si>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</si>
  <si>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</si>
  <si>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</si>
  <si>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</si>
  <si>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</si>
  <si>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</si>
  <si>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</si>
  <si>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</si>
  <si>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</si>
  <si>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</si>
  <si>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</si>
  <si>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</si>
  <si>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</si>
  <si>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</si>
  <si>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</si>
  <si>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</si>
  <si>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</si>
  <si>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</si>
  <si>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Monroe Engineering Group, LLC</t>
  </si>
  <si>
    <t xml:space="preserve">John Birg </t>
  </si>
  <si>
    <t>jbirg@askmonroe.com</t>
  </si>
  <si>
    <t>248-292-5700</t>
  </si>
  <si>
    <t>Director of Compliance and 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</si>
</sst>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birg@askmonroe.com" TargetMode="External"/><Relationship Id="rId1" Type="http://schemas.openxmlformats.org/officeDocument/2006/relationships/hyperlink" Target="mailto:jbirg@askmonro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07421875" customWidth="1"/>
    <col min="6" max="6" width="53.07421875" customWidth="1"/>
    <col min="7" max="7" width="1" customWidth="1"/>
  </cols>
  <sheetData>
    <row r="1" spans="1:7" ht="14"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399999999999999" customHeight="1">
      <c r="A9" s="451"/>
      <c r="B9" s="453" t="s">
        <v>5</v>
      </c>
      <c r="C9" s="453"/>
      <c r="D9" s="453"/>
      <c r="E9" s="453"/>
      <c r="F9" s="453"/>
      <c r="G9" s="24"/>
    </row>
    <row r="10" spans="1:7" ht="27.15" customHeight="1">
      <c r="A10" s="451"/>
      <c r="B10" s="454" t="s">
        <v>6</v>
      </c>
      <c r="C10" s="454"/>
      <c r="D10" s="454"/>
      <c r="E10" s="454"/>
      <c r="F10" s="454"/>
      <c r="G10" s="24"/>
    </row>
    <row r="11" spans="1:7" ht="82.5" customHeight="1">
      <c r="A11" s="451"/>
      <c r="B11" s="455"/>
      <c r="C11" s="455"/>
      <c r="D11" s="455"/>
      <c r="E11" s="455"/>
      <c r="F11" s="455"/>
      <c r="G11" s="24"/>
    </row>
    <row r="12" spans="1:7">
      <c r="A12" s="451"/>
      <c r="B12" s="172" t="s">
        <v>7</v>
      </c>
      <c r="C12" s="173" t="s">
        <v>8</v>
      </c>
      <c r="D12" s="174" t="s">
        <v>9</v>
      </c>
      <c r="E12" s="173" t="s">
        <v>10</v>
      </c>
      <c r="F12" s="173" t="s">
        <v>11</v>
      </c>
      <c r="G12" s="24"/>
    </row>
    <row r="13" spans="1:7" ht="57.5">
      <c r="A13" s="451"/>
      <c r="B13" s="285">
        <v>1</v>
      </c>
      <c r="C13" s="223" t="s">
        <v>12</v>
      </c>
      <c r="D13" s="224">
        <v>44489</v>
      </c>
      <c r="E13" s="223" t="s">
        <v>12216</v>
      </c>
      <c r="F13" s="225" t="s">
        <v>12225</v>
      </c>
      <c r="G13" s="24"/>
    </row>
    <row r="14" spans="1:7" ht="57.5">
      <c r="A14" s="451"/>
      <c r="B14" s="222">
        <v>1.01</v>
      </c>
      <c r="C14" s="223" t="s">
        <v>12</v>
      </c>
      <c r="D14" s="224">
        <v>44523</v>
      </c>
      <c r="E14" s="223" t="s">
        <v>12217</v>
      </c>
      <c r="F14" s="225" t="s">
        <v>12225</v>
      </c>
      <c r="G14" s="24"/>
    </row>
    <row r="15" spans="1:7" ht="57.5">
      <c r="A15" s="451"/>
      <c r="B15" s="222">
        <v>1.02</v>
      </c>
      <c r="C15" s="223" t="s">
        <v>12</v>
      </c>
      <c r="D15" s="224">
        <v>44553</v>
      </c>
      <c r="E15" s="223" t="s">
        <v>12218</v>
      </c>
      <c r="F15" s="225" t="s">
        <v>12225</v>
      </c>
      <c r="G15" s="24"/>
    </row>
    <row r="16" spans="1:7" ht="92">
      <c r="A16" s="451"/>
      <c r="B16" s="222">
        <v>1.1000000000000001</v>
      </c>
      <c r="C16" s="223" t="s">
        <v>12</v>
      </c>
      <c r="D16" s="224">
        <v>44848</v>
      </c>
      <c r="E16" s="223" t="s">
        <v>12219</v>
      </c>
      <c r="F16" s="225" t="s">
        <v>12226</v>
      </c>
      <c r="G16" s="24"/>
    </row>
    <row r="17" spans="1:7" ht="57.5">
      <c r="A17" s="451"/>
      <c r="B17" s="222">
        <v>1.1100000000000001</v>
      </c>
      <c r="C17" s="223" t="s">
        <v>12</v>
      </c>
      <c r="D17" s="224">
        <v>44869</v>
      </c>
      <c r="E17" s="223" t="s">
        <v>12220</v>
      </c>
      <c r="F17" s="225" t="s">
        <v>12226</v>
      </c>
      <c r="G17" s="24"/>
    </row>
    <row r="18" spans="1:7" ht="57.5">
      <c r="A18" s="451"/>
      <c r="B18" s="222">
        <v>1.2</v>
      </c>
      <c r="C18" s="223" t="s">
        <v>12</v>
      </c>
      <c r="D18" s="224">
        <v>45058</v>
      </c>
      <c r="E18" s="223" t="s">
        <v>12269</v>
      </c>
      <c r="F18" s="225" t="s">
        <v>12227</v>
      </c>
      <c r="G18" s="24"/>
    </row>
    <row r="19" spans="1:7" ht="57.5">
      <c r="A19" s="451"/>
      <c r="B19" s="222">
        <v>1.3</v>
      </c>
      <c r="C19" s="223" t="s">
        <v>12</v>
      </c>
      <c r="D19" s="224">
        <v>45408</v>
      </c>
      <c r="E19" s="286" t="s">
        <v>20008</v>
      </c>
      <c r="F19" s="225" t="s">
        <v>12270</v>
      </c>
      <c r="G19" s="24"/>
    </row>
    <row r="20" spans="1:7" ht="57.5">
      <c r="A20" s="451"/>
      <c r="B20" s="291" t="s">
        <v>18642</v>
      </c>
      <c r="C20" s="223" t="s">
        <v>12</v>
      </c>
      <c r="D20" s="224">
        <v>45772</v>
      </c>
      <c r="E20" s="286" t="s">
        <v>19186</v>
      </c>
      <c r="F20" s="225" t="s">
        <v>19309</v>
      </c>
      <c r="G20" s="24"/>
    </row>
    <row r="21" spans="1:7" ht="80.5">
      <c r="A21" s="451"/>
      <c r="B21" s="291" t="s">
        <v>20112</v>
      </c>
      <c r="C21" s="223" t="s">
        <v>12</v>
      </c>
      <c r="D21" s="384">
        <v>45947</v>
      </c>
      <c r="E21" s="385" t="s">
        <v>20116</v>
      </c>
      <c r="F21" s="225" t="s">
        <v>20111</v>
      </c>
      <c r="G21" s="24"/>
    </row>
    <row r="22" spans="1:7" ht="14" thickBot="1">
      <c r="A22" s="452"/>
      <c r="B22" s="456" t="str">
        <f ca="1">OFFSET(L!$C$1,MATCH("General"&amp;"Cpy",L!$A:$A,0)-1,SL,,)</f>
        <v>© 2025 Responsible Minerals Initiative. All rights reserved.</v>
      </c>
      <c r="C22" s="456"/>
      <c r="D22" s="456"/>
      <c r="E22" s="456"/>
      <c r="F22" s="456"/>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41">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43.5">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40.5">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5">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94.5">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15"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43">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150000000000006"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67.5">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21.5">
      <c r="A38" s="125" t="str">
        <f t="shared" si="0"/>
        <v>InstructionsA40</v>
      </c>
      <c r="B38" s="125" t="s">
        <v>357</v>
      </c>
      <c r="C38" s="125" t="s">
        <v>474</v>
      </c>
      <c r="D38" s="125" t="s">
        <v>19298</v>
      </c>
      <c r="E38" s="378" t="s">
        <v>19555</v>
      </c>
      <c r="F38" s="270" t="s">
        <v>19919</v>
      </c>
      <c r="G38" s="125" t="s">
        <v>19558</v>
      </c>
      <c r="H38" s="274" t="s">
        <v>19560</v>
      </c>
      <c r="I38" s="125" t="s">
        <v>19562</v>
      </c>
    </row>
    <row r="39" spans="1:9" ht="189">
      <c r="A39" s="125" t="str">
        <f t="shared" si="0"/>
        <v>InstructionsA41</v>
      </c>
      <c r="B39" s="125" t="s">
        <v>357</v>
      </c>
      <c r="C39" s="125" t="s">
        <v>480</v>
      </c>
      <c r="D39" s="125" t="s">
        <v>475</v>
      </c>
      <c r="E39" s="245" t="s">
        <v>476</v>
      </c>
      <c r="F39" s="271" t="s">
        <v>477</v>
      </c>
      <c r="G39" s="244" t="s">
        <v>478</v>
      </c>
      <c r="H39" s="274" t="s">
        <v>479</v>
      </c>
      <c r="I39" s="125" t="s">
        <v>18491</v>
      </c>
    </row>
    <row r="40" spans="1:9" ht="229.5">
      <c r="A40" s="125" t="str">
        <f>B40&amp;C40</f>
        <v>InstructionsA42</v>
      </c>
      <c r="B40" s="125" t="s">
        <v>357</v>
      </c>
      <c r="C40" s="125" t="s">
        <v>486</v>
      </c>
      <c r="D40" s="125" t="s">
        <v>481</v>
      </c>
      <c r="E40" s="245" t="s">
        <v>482</v>
      </c>
      <c r="F40" s="271" t="s">
        <v>483</v>
      </c>
      <c r="G40" s="247" t="s">
        <v>484</v>
      </c>
      <c r="H40" s="278" t="s">
        <v>485</v>
      </c>
      <c r="I40" s="125" t="s">
        <v>18492</v>
      </c>
    </row>
    <row r="41" spans="1:9" ht="202.5">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48.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310.5">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89">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08">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40.5">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16">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35">
      <c r="A73" s="125" t="str">
        <f t="shared" si="5"/>
        <v>InstructionsA77</v>
      </c>
      <c r="B73" s="125" t="s">
        <v>357</v>
      </c>
      <c r="C73" s="125" t="s">
        <v>19505</v>
      </c>
      <c r="D73" s="125" t="s">
        <v>19489</v>
      </c>
      <c r="E73" s="238" t="s">
        <v>19490</v>
      </c>
      <c r="F73" s="239" t="s">
        <v>19491</v>
      </c>
      <c r="G73" s="125" t="s">
        <v>19492</v>
      </c>
      <c r="H73" s="274" t="s">
        <v>19493</v>
      </c>
      <c r="I73" s="125" t="s">
        <v>19494</v>
      </c>
    </row>
    <row r="74" spans="1:9" ht="42">
      <c r="A74" s="125" t="str">
        <f t="shared" si="5"/>
        <v>InstructionsA78</v>
      </c>
      <c r="B74" s="125" t="s">
        <v>357</v>
      </c>
      <c r="C74" s="125" t="s">
        <v>19506</v>
      </c>
      <c r="D74" s="125" t="s">
        <v>19495</v>
      </c>
      <c r="E74" s="238" t="s">
        <v>19496</v>
      </c>
      <c r="F74" s="239" t="s">
        <v>19497</v>
      </c>
      <c r="G74" s="125" t="s">
        <v>19498</v>
      </c>
      <c r="H74" s="274" t="s">
        <v>19499</v>
      </c>
      <c r="I74" s="125" t="s">
        <v>19500</v>
      </c>
    </row>
    <row r="75" spans="1:9" ht="180">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83.5">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48.5">
      <c r="A79" s="125" t="str">
        <f t="shared" si="0"/>
        <v>InstructionsA85</v>
      </c>
      <c r="B79" s="125" t="s">
        <v>357</v>
      </c>
      <c r="C79" s="125" t="s">
        <v>19511</v>
      </c>
      <c r="D79" s="125" t="s">
        <v>622</v>
      </c>
      <c r="E79" s="238" t="s">
        <v>623</v>
      </c>
      <c r="F79" s="239" t="s">
        <v>624</v>
      </c>
      <c r="G79" s="249" t="s">
        <v>625</v>
      </c>
      <c r="H79" s="274" t="s">
        <v>626</v>
      </c>
      <c r="I79" s="125" t="s">
        <v>18515</v>
      </c>
    </row>
    <row r="80" spans="1:9" ht="297">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6">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16">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21.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89">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35">
      <c r="A134" s="125" t="str">
        <f t="shared" si="7"/>
        <v>DefinitionsC26</v>
      </c>
      <c r="B134" s="125" t="s">
        <v>645</v>
      </c>
      <c r="C134" s="125" t="s">
        <v>19406</v>
      </c>
      <c r="D134" s="244" t="s">
        <v>848</v>
      </c>
      <c r="E134" s="245" t="s">
        <v>849</v>
      </c>
      <c r="F134" s="252" t="s">
        <v>850</v>
      </c>
      <c r="G134" s="253" t="s">
        <v>851</v>
      </c>
      <c r="H134" s="274" t="s">
        <v>852</v>
      </c>
      <c r="I134" s="125" t="s">
        <v>18552</v>
      </c>
    </row>
    <row r="135" spans="1:9" ht="84">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ht="27">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ht="27">
      <c r="A146" s="125" t="str">
        <f t="shared" si="7"/>
        <v>DeclarationB10A</v>
      </c>
      <c r="B146" s="125" t="s">
        <v>859</v>
      </c>
      <c r="C146" s="125" t="s">
        <v>911</v>
      </c>
      <c r="D146" s="125" t="s">
        <v>906</v>
      </c>
      <c r="E146" s="238" t="s">
        <v>907</v>
      </c>
      <c r="F146" s="239" t="s">
        <v>912</v>
      </c>
      <c r="G146" s="125" t="s">
        <v>909</v>
      </c>
      <c r="H146" s="274" t="s">
        <v>910</v>
      </c>
      <c r="I146" s="125" t="s">
        <v>18563</v>
      </c>
    </row>
    <row r="147" spans="1:9" ht="27">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ht="27">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
      <c r="A175" s="125" t="str">
        <f t="shared" si="11"/>
        <v>Declaration</v>
      </c>
      <c r="B175" s="125" t="s">
        <v>859</v>
      </c>
      <c r="D175" s="125" t="s">
        <v>1014</v>
      </c>
      <c r="E175" s="238" t="s">
        <v>1015</v>
      </c>
      <c r="F175" s="258" t="s">
        <v>1016</v>
      </c>
      <c r="G175" s="125" t="s">
        <v>1017</v>
      </c>
      <c r="H175" s="274" t="s">
        <v>1018</v>
      </c>
      <c r="I175" s="125"/>
    </row>
    <row r="176" spans="1:9" ht="67.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ht="27">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5">
      <c r="A266" s="125" t="str">
        <f t="shared" si="12"/>
        <v>CheckerJ45</v>
      </c>
      <c r="B266" s="125" t="s">
        <v>1191</v>
      </c>
      <c r="C266" s="125" t="s">
        <v>18994</v>
      </c>
      <c r="D266" s="244"/>
      <c r="E266" s="245"/>
      <c r="F266" s="251"/>
      <c r="G266" s="249"/>
      <c r="H266" s="274"/>
      <c r="I266" s="125"/>
    </row>
    <row r="267" spans="1:9" ht="14.5">
      <c r="A267" s="125" t="str">
        <f t="shared" si="12"/>
        <v>CheckerJ46</v>
      </c>
      <c r="B267" s="125" t="s">
        <v>1191</v>
      </c>
      <c r="C267" s="125" t="s">
        <v>18995</v>
      </c>
      <c r="D267" s="244"/>
      <c r="E267" s="245"/>
      <c r="F267" s="251"/>
      <c r="G267" s="249"/>
      <c r="H267" s="274"/>
      <c r="I267" s="125"/>
    </row>
    <row r="268" spans="1:9" ht="14.5">
      <c r="A268" s="125" t="str">
        <f t="shared" si="12"/>
        <v>CheckerJ47</v>
      </c>
      <c r="B268" s="125" t="s">
        <v>1191</v>
      </c>
      <c r="C268" s="125" t="s">
        <v>18996</v>
      </c>
      <c r="D268" s="244"/>
      <c r="E268" s="245"/>
      <c r="F268" s="251"/>
      <c r="G268" s="249"/>
      <c r="H268" s="274"/>
      <c r="I268" s="125"/>
    </row>
    <row r="269" spans="1:9" ht="14.5">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5">
      <c r="A276" s="125" t="str">
        <f t="shared" si="12"/>
        <v>CheckerJ56</v>
      </c>
      <c r="B276" s="125" t="s">
        <v>1191</v>
      </c>
      <c r="C276" s="125" t="s">
        <v>19004</v>
      </c>
      <c r="D276" s="244"/>
      <c r="E276" s="245"/>
      <c r="F276" s="251"/>
      <c r="G276" s="249"/>
      <c r="H276" s="274"/>
      <c r="I276" s="125"/>
    </row>
    <row r="277" spans="1:9" ht="14.5">
      <c r="A277" s="125" t="str">
        <f t="shared" si="12"/>
        <v>CheckerJ57</v>
      </c>
      <c r="B277" s="125" t="s">
        <v>1191</v>
      </c>
      <c r="C277" s="125" t="s">
        <v>19005</v>
      </c>
      <c r="D277" s="244"/>
      <c r="E277" s="245"/>
      <c r="F277" s="251"/>
      <c r="G277" s="249"/>
      <c r="H277" s="274"/>
      <c r="I277" s="125"/>
    </row>
    <row r="278" spans="1:9" ht="14.5">
      <c r="A278" s="125" t="str">
        <f t="shared" si="12"/>
        <v>CheckerJ58</v>
      </c>
      <c r="B278" s="125" t="s">
        <v>1191</v>
      </c>
      <c r="C278" s="125" t="s">
        <v>19006</v>
      </c>
      <c r="D278" s="244"/>
      <c r="E278" s="245"/>
      <c r="F278" s="251"/>
      <c r="G278" s="249"/>
      <c r="H278" s="274"/>
      <c r="I278" s="125"/>
    </row>
    <row r="279" spans="1:9" ht="14.5">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5">
      <c r="A286" s="125" t="str">
        <f t="shared" si="13"/>
        <v>CheckerJ67</v>
      </c>
      <c r="B286" s="125" t="s">
        <v>1191</v>
      </c>
      <c r="C286" s="125" t="s">
        <v>19014</v>
      </c>
      <c r="G286" s="309"/>
      <c r="H286" s="274"/>
      <c r="I286" s="125"/>
    </row>
    <row r="287" spans="1:9" ht="14.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7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5">
      <c r="A319" s="125" t="str">
        <f t="shared" si="13"/>
        <v>CheckerJ104</v>
      </c>
      <c r="B319" s="125" t="s">
        <v>1191</v>
      </c>
      <c r="C319" s="125" t="s">
        <v>19054</v>
      </c>
      <c r="D319" s="244"/>
      <c r="E319" s="245"/>
      <c r="F319" s="251"/>
      <c r="G319" s="308"/>
      <c r="H319" s="274"/>
      <c r="I319" s="125"/>
    </row>
    <row r="320" spans="1:9" ht="14.5">
      <c r="A320" s="125" t="str">
        <f t="shared" si="13"/>
        <v>CheckerJ105</v>
      </c>
      <c r="B320" s="125" t="s">
        <v>1191</v>
      </c>
      <c r="C320" s="125" t="s">
        <v>19055</v>
      </c>
      <c r="D320" s="244"/>
      <c r="E320" s="245"/>
      <c r="F320" s="251"/>
      <c r="G320" s="308"/>
      <c r="H320" s="274"/>
      <c r="I320" s="125"/>
    </row>
    <row r="321" spans="1:9" ht="14.5">
      <c r="A321" s="125" t="str">
        <f t="shared" si="13"/>
        <v>CheckerJ106</v>
      </c>
      <c r="B321" s="125" t="s">
        <v>1191</v>
      </c>
      <c r="C321" s="125" t="s">
        <v>19056</v>
      </c>
      <c r="D321" s="244"/>
      <c r="E321" s="245"/>
      <c r="F321" s="251"/>
      <c r="G321" s="308"/>
      <c r="H321" s="274"/>
      <c r="I321" s="125"/>
    </row>
    <row r="322" spans="1:9" ht="14.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42">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62">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8">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88B6080B-DFC7-428D-8371-86F192D79E4A}"/>
    </customSheetView>
    <customSheetView guid="{C59130F4-2E03-5E48-94CE-6E4A0484DB9E}" showAutoFilter="1">
      <selection activeCell="E4" sqref="E4"/>
      <pageMargins left="0" right="0" top="0" bottom="0" header="0" footer="0"/>
      <pageSetup paperSize="9" orientation="portrait"/>
      <headerFooter alignWithMargins="0"/>
      <autoFilter ref="B1:N1" xr:uid="{3D2F4EB5-93EF-4548-BB4C-63AF95DD49C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0FF9E895-14AE-434F-BE2F-BD6856D28534}"/>
    </customSheetView>
    <customSheetView guid="{C59130F4-2E03-5E48-94CE-6E4A0484DB9E}" showAutoFilter="1">
      <selection activeCell="C1" sqref="C1:D65536"/>
      <pageMargins left="0" right="0" top="0" bottom="0" header="0" footer="0"/>
      <pageSetup orientation="portrait"/>
      <headerFooter alignWithMargins="0"/>
      <autoFilter ref="B1:C1" xr:uid="{D1A4267E-6954-4D53-8E2D-2320624543F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649999999999999" customHeight="1">
      <c r="A4" s="216"/>
      <c r="B4" s="178"/>
    </row>
    <row r="5" spans="1:2" ht="42.15"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65" customHeight="1">
      <c r="A10" s="92" t="str">
        <f ca="1">OFFSET(L!$C$1,MATCH("Instructions"&amp;ADDRESS(ROW(),COLUMN(),4),L!$A:$A,0)-1,SL,,)</f>
        <v>4. Insert your company’s unique identifier number or code (DUNS number, VAT number, customer-specific identifier, etc.)</v>
      </c>
      <c r="B10" s="178"/>
    </row>
    <row r="11" spans="1:2" ht="20.399999999999999" customHeight="1">
      <c r="A11" s="92" t="str">
        <f ca="1">OFFSET(L!$C$1,MATCH("Instructions"&amp;ADDRESS(ROW(),COLUMN(),4),L!$A:$A,0)-1,SL,,)</f>
        <v xml:space="preserve">5. Insert the source for the unique identifier number or code ("DUNS", "VAT", "Customer", etc).  </v>
      </c>
      <c r="B11" s="178"/>
    </row>
    <row r="12" spans="1:2" ht="20.399999999999999"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399999999999999"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9"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6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2025 Responsible Minerals Initiative. All rights reserved.</v>
      </c>
      <c r="C29" s="460"/>
      <c r="D29" s="461"/>
      <c r="E29" s="178"/>
    </row>
    <row r="30" spans="1:5" ht="14" thickBot="1">
      <c r="A30" s="179"/>
      <c r="B30" s="180"/>
      <c r="C30" s="180"/>
      <c r="D30" s="462"/>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2" zoomScaleNormal="100" workbookViewId="0">
      <selection activeCell="D35" sqref="D35:E35"/>
    </sheetView>
  </sheetViews>
  <sheetFormatPr defaultColWidth="9" defaultRowHeight="13.5"/>
  <cols>
    <col min="1" max="1" width="2" customWidth="1"/>
    <col min="2" max="2" width="84.074218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07421875" customWidth="1"/>
    <col min="31" max="32" width="9" customWidth="1"/>
  </cols>
  <sheetData>
    <row r="1" spans="1:34" ht="15.5" thickTop="1">
      <c r="A1" s="391"/>
      <c r="B1" s="392"/>
      <c r="C1" s="392"/>
      <c r="D1" s="392"/>
      <c r="E1" s="392"/>
      <c r="F1" s="392"/>
      <c r="G1" s="392"/>
      <c r="H1" s="392"/>
      <c r="I1" s="392"/>
      <c r="J1" s="392"/>
      <c r="K1" s="393"/>
      <c r="L1" s="101"/>
      <c r="P1" s="2"/>
      <c r="Q1" s="2"/>
      <c r="R1" s="2"/>
      <c r="S1" s="2"/>
      <c r="T1" s="2"/>
      <c r="U1" s="2"/>
      <c r="V1" s="2"/>
      <c r="W1" s="2"/>
      <c r="X1" s="2"/>
      <c r="Y1" s="2"/>
      <c r="Z1" s="2"/>
      <c r="AA1" s="2"/>
      <c r="AB1" s="2"/>
      <c r="AC1" s="2"/>
      <c r="AD1" s="2"/>
      <c r="AE1" s="2"/>
      <c r="AF1" s="2"/>
      <c r="AG1" s="2"/>
      <c r="AH1" s="2"/>
    </row>
    <row r="2" spans="1:34" ht="81.75" customHeight="1">
      <c r="A2" s="27"/>
      <c r="B2" s="281"/>
      <c r="C2" s="28"/>
      <c r="D2" s="394" t="str">
        <f ca="1">OFFSET(L!$C$1,MATCH("Declaration"&amp;ADDRESS(ROW(),COLUMN(),4),L!$A:$A,0)-1,SL,,)</f>
        <v>Extended Minerals Reporting Template (EMRT)</v>
      </c>
      <c r="E2" s="395"/>
      <c r="F2" s="395"/>
      <c r="G2" s="395"/>
      <c r="H2" s="395"/>
      <c r="I2" s="395"/>
      <c r="J2" s="39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8"/>
      <c r="F3" s="429"/>
      <c r="G3" s="429"/>
      <c r="H3" s="429"/>
      <c r="I3" s="429"/>
      <c r="J3" s="383" t="s">
        <v>20117</v>
      </c>
      <c r="K3" s="29"/>
      <c r="L3" s="101"/>
      <c r="P3" s="38">
        <f>MATCH($D$3,LN,0)</f>
        <v>1</v>
      </c>
    </row>
    <row r="4" spans="1:34" ht="15">
      <c r="A4" s="27"/>
      <c r="B4" s="403" t="str">
        <f ca="1">OFFSET(L!$C$1,MATCH("Declaration"&amp;ADDRESS(ROW(),COLUMN(),4),L!$A:$A,0)-1,SL,,)</f>
        <v>The purpose of this document is to collect sourcing information on below minerals.</v>
      </c>
      <c r="C4" s="403"/>
      <c r="D4" s="403"/>
      <c r="E4" s="403"/>
      <c r="F4" s="403"/>
      <c r="G4" s="403"/>
      <c r="H4" s="403"/>
      <c r="I4" s="407" t="str">
        <f ca="1">OFFSET(L!$C$1,MATCH("Declaration"&amp;ADDRESS(ROW(),COLUMN(),4),L!$A:$A,0)-1,SL,,)</f>
        <v>Link to Terms &amp; Conditions</v>
      </c>
      <c r="J4" s="407"/>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29"/>
      <c r="L6" s="103" t="s">
        <v>18</v>
      </c>
      <c r="P6" s="2"/>
      <c r="Q6" s="2"/>
      <c r="R6" s="2"/>
      <c r="S6" s="2"/>
      <c r="T6" s="2"/>
      <c r="U6" s="2"/>
      <c r="V6" s="2"/>
      <c r="W6" s="2"/>
      <c r="X6" s="2"/>
      <c r="Y6" s="2"/>
      <c r="Z6" s="2"/>
      <c r="AA6" s="2"/>
      <c r="AB6" s="2"/>
      <c r="AC6" s="2"/>
      <c r="AD6" s="2"/>
      <c r="AE6" s="2"/>
      <c r="AF6" s="2"/>
      <c r="AG6" s="2"/>
      <c r="AH6" s="2"/>
    </row>
    <row r="7" spans="1:34" ht="15">
      <c r="A7" s="27"/>
      <c r="B7" s="408" t="str">
        <f ca="1">OFFSET(L!$C$1,MATCH("Declaration"&amp;ADDRESS(ROW(),COLUMN(),4),L!$A:$A,0)-1,SL,,)</f>
        <v>Company Information</v>
      </c>
      <c r="C7" s="408"/>
      <c r="D7" s="408"/>
      <c r="E7" s="408"/>
      <c r="F7" s="408"/>
      <c r="G7" s="408"/>
      <c r="H7" s="408"/>
      <c r="I7" s="408"/>
      <c r="J7" s="408"/>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397" t="s">
        <v>20161</v>
      </c>
      <c r="E8" s="398"/>
      <c r="F8" s="398"/>
      <c r="G8" s="398"/>
      <c r="H8" s="398"/>
      <c r="I8" s="398"/>
      <c r="J8" s="399"/>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09" t="str">
        <f ca="1">OFFSET(L!$C$1,MATCH("Declaration"&amp;ADDRESS(ROW(),COLUMN(),4)&amp;LEFT($D$9,1),L!$A:$A,0)-1,SL,,)</f>
        <v>Description of Scope:</v>
      </c>
      <c r="C10" s="111"/>
      <c r="D10" s="404"/>
      <c r="E10" s="405"/>
      <c r="F10" s="405"/>
      <c r="G10" s="405"/>
      <c r="H10" s="405"/>
      <c r="I10" s="405"/>
      <c r="J10" s="406"/>
      <c r="K10" s="29"/>
      <c r="L10" s="103"/>
      <c r="Q10" s="2"/>
      <c r="R10" s="2"/>
      <c r="S10" s="2"/>
      <c r="T10" s="2"/>
      <c r="U10" s="2"/>
      <c r="V10" s="2"/>
      <c r="W10" s="2"/>
      <c r="X10" s="2"/>
      <c r="Y10" s="2"/>
      <c r="Z10" s="2"/>
      <c r="AA10" s="2"/>
      <c r="AB10" s="2"/>
      <c r="AC10" s="2"/>
      <c r="AD10" s="2"/>
      <c r="AE10" s="2"/>
      <c r="AF10" s="2"/>
      <c r="AG10" s="2"/>
      <c r="AH10" s="2"/>
    </row>
    <row r="11" spans="1:34" ht="15">
      <c r="A11" s="31"/>
      <c r="B11" s="410"/>
      <c r="C11" s="111"/>
      <c r="D11" s="411" t="str">
        <f ca="1">IF(D9=Q9,OFFSET(L!$C$1,MATCH("Declaration"&amp;ADDRESS(ROW(),COLUMN(),4),L!$A:$A,0)-1,SL,,),"")</f>
        <v/>
      </c>
      <c r="E11" s="412"/>
      <c r="F11" s="412"/>
      <c r="G11" s="412"/>
      <c r="H11" s="412"/>
      <c r="I11" s="412"/>
      <c r="J11" s="413"/>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Select Minerals/Metals in Scope (*):</v>
      </c>
      <c r="C12" s="111"/>
      <c r="D12" s="370" t="s">
        <v>40</v>
      </c>
      <c r="E12" s="414" t="s">
        <v>18684</v>
      </c>
      <c r="F12" s="415"/>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14" t="s">
        <v>41</v>
      </c>
      <c r="F13" s="415"/>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16"/>
      <c r="C14" s="111"/>
      <c r="D14" s="296"/>
      <c r="E14" s="418"/>
      <c r="F14" s="419"/>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17"/>
      <c r="C15" s="111"/>
      <c r="D15" s="296"/>
      <c r="E15" s="418"/>
      <c r="F15" s="419"/>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00"/>
      <c r="E16" s="401"/>
      <c r="F16" s="401"/>
      <c r="G16" s="401"/>
      <c r="H16" s="401"/>
      <c r="I16" s="401"/>
      <c r="J16" s="402"/>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00"/>
      <c r="E17" s="401"/>
      <c r="F17" s="401"/>
      <c r="G17" s="401"/>
      <c r="H17" s="401"/>
      <c r="I17" s="401"/>
      <c r="J17" s="402"/>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00"/>
      <c r="E18" s="401"/>
      <c r="F18" s="401"/>
      <c r="G18" s="401"/>
      <c r="H18" s="401"/>
      <c r="I18" s="401"/>
      <c r="J18" s="402"/>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00" t="s">
        <v>20162</v>
      </c>
      <c r="E19" s="401"/>
      <c r="F19" s="401"/>
      <c r="G19" s="401"/>
      <c r="H19" s="401"/>
      <c r="I19" s="401"/>
      <c r="J19" s="402"/>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20" t="s">
        <v>20163</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00" t="s">
        <v>20164</v>
      </c>
      <c r="E21" s="401"/>
      <c r="F21" s="401"/>
      <c r="G21" s="401"/>
      <c r="H21" s="401"/>
      <c r="I21" s="401"/>
      <c r="J21" s="402"/>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00" t="s">
        <v>20162</v>
      </c>
      <c r="E22" s="401"/>
      <c r="F22" s="401"/>
      <c r="G22" s="401"/>
      <c r="H22" s="401"/>
      <c r="I22" s="401"/>
      <c r="J22" s="402"/>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00" t="s">
        <v>20165</v>
      </c>
      <c r="E23" s="401"/>
      <c r="F23" s="401"/>
      <c r="G23" s="401"/>
      <c r="H23" s="401"/>
      <c r="I23" s="401"/>
      <c r="J23" s="402"/>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20" t="s">
        <v>20163</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00" t="s">
        <v>20164</v>
      </c>
      <c r="E25" s="401"/>
      <c r="F25" s="401"/>
      <c r="G25" s="401"/>
      <c r="H25" s="401"/>
      <c r="I25" s="401"/>
      <c r="J25" s="402"/>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26">
        <v>46023</v>
      </c>
      <c r="E26" s="42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35"/>
      <c r="E27" s="435"/>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34" t="str">
        <f ca="1">OFFSET(L!$C$1,MATCH("Declaration"&amp;ADDRESS(ROW(),COLUMN(),4),L!$A:$A,0)-1,SL,,)</f>
        <v>Answer</v>
      </c>
      <c r="E29" s="434"/>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23" t="s">
        <v>22</v>
      </c>
      <c r="E30" s="424"/>
      <c r="F30" s="8"/>
      <c r="G30" s="388"/>
      <c r="H30" s="389"/>
      <c r="I30" s="389"/>
      <c r="J30" s="390"/>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Copper(*)</v>
      </c>
      <c r="C31" s="28"/>
      <c r="D31" s="423" t="s">
        <v>22</v>
      </c>
      <c r="E31" s="424"/>
      <c r="F31" s="8"/>
      <c r="G31" s="388"/>
      <c r="H31" s="389"/>
      <c r="I31" s="389"/>
      <c r="J31" s="390"/>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Graphite(*)</v>
      </c>
      <c r="C32" s="28"/>
      <c r="D32" s="423" t="s">
        <v>22</v>
      </c>
      <c r="E32" s="424"/>
      <c r="F32" s="8"/>
      <c r="G32" s="388"/>
      <c r="H32" s="389"/>
      <c r="I32" s="389"/>
      <c r="J32" s="390"/>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23" t="s">
        <v>22</v>
      </c>
      <c r="E33" s="424"/>
      <c r="F33" s="8"/>
      <c r="G33" s="388"/>
      <c r="H33" s="389"/>
      <c r="I33" s="389"/>
      <c r="J33" s="390"/>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23" t="s">
        <v>22</v>
      </c>
      <c r="E34" s="424"/>
      <c r="F34" s="8"/>
      <c r="G34" s="388"/>
      <c r="H34" s="389"/>
      <c r="I34" s="389"/>
      <c r="J34" s="390"/>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25" customHeight="1">
      <c r="A35" s="34"/>
      <c r="B35" s="297" t="str">
        <f t="shared" si="32"/>
        <v>Nickel(*)</v>
      </c>
      <c r="C35" s="28"/>
      <c r="D35" s="423" t="s">
        <v>22</v>
      </c>
      <c r="E35" s="424"/>
      <c r="F35" s="8"/>
      <c r="G35" s="388"/>
      <c r="H35" s="389"/>
      <c r="I35" s="389"/>
      <c r="J35" s="390"/>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25" hidden="1" customHeight="1">
      <c r="A36" s="34"/>
      <c r="B36" s="297" t="str">
        <f t="shared" si="32"/>
        <v/>
      </c>
      <c r="C36" s="28"/>
      <c r="D36" s="423"/>
      <c r="E36" s="424"/>
      <c r="F36" s="8"/>
      <c r="G36" s="388"/>
      <c r="H36" s="389"/>
      <c r="I36" s="389"/>
      <c r="J36" s="390"/>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25" hidden="1" customHeight="1">
      <c r="A37" s="34"/>
      <c r="B37" s="297" t="str">
        <f t="shared" si="32"/>
        <v/>
      </c>
      <c r="C37" s="28"/>
      <c r="D37" s="423"/>
      <c r="E37" s="424"/>
      <c r="F37" s="8"/>
      <c r="G37" s="388"/>
      <c r="H37" s="389"/>
      <c r="I37" s="389"/>
      <c r="J37" s="390"/>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25" hidden="1" customHeight="1">
      <c r="A38" s="34"/>
      <c r="B38" s="297" t="str">
        <f t="shared" si="32"/>
        <v/>
      </c>
      <c r="C38" s="28"/>
      <c r="D38" s="423"/>
      <c r="E38" s="424"/>
      <c r="F38" s="8"/>
      <c r="G38" s="388"/>
      <c r="H38" s="389"/>
      <c r="I38" s="389"/>
      <c r="J38" s="390"/>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25" hidden="1" customHeight="1">
      <c r="A39" s="34"/>
      <c r="B39" s="297" t="str">
        <f t="shared" si="32"/>
        <v/>
      </c>
      <c r="C39" s="28"/>
      <c r="D39" s="423"/>
      <c r="E39" s="424"/>
      <c r="F39" s="8"/>
      <c r="G39" s="388"/>
      <c r="H39" s="389"/>
      <c r="I39" s="389"/>
      <c r="J39" s="390"/>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2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 xml:space="preserve">2) Does any of the specified mineral/metal remain in the product(s)? </v>
      </c>
      <c r="C41" s="13"/>
      <c r="D41" s="425" t="str">
        <f ca="1">D29</f>
        <v>Answer</v>
      </c>
      <c r="E41" s="425"/>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23"/>
      <c r="E42" s="424"/>
      <c r="F42" s="8"/>
      <c r="G42" s="388"/>
      <c r="H42" s="389"/>
      <c r="I42" s="389"/>
      <c r="J42" s="390"/>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Copper</v>
      </c>
      <c r="C43" s="28"/>
      <c r="D43" s="423"/>
      <c r="E43" s="424"/>
      <c r="F43" s="8"/>
      <c r="G43" s="388"/>
      <c r="H43" s="389"/>
      <c r="I43" s="389"/>
      <c r="J43" s="390"/>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Graphite</v>
      </c>
      <c r="C44" s="28"/>
      <c r="D44" s="423"/>
      <c r="E44" s="424"/>
      <c r="F44" s="8"/>
      <c r="G44" s="388"/>
      <c r="H44" s="389"/>
      <c r="I44" s="389"/>
      <c r="J44" s="390"/>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Lithium</v>
      </c>
      <c r="C45" s="28"/>
      <c r="D45" s="423"/>
      <c r="E45" s="424"/>
      <c r="F45" s="8"/>
      <c r="G45" s="388"/>
      <c r="H45" s="389"/>
      <c r="I45" s="389"/>
      <c r="J45" s="390"/>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23"/>
      <c r="E46" s="424"/>
      <c r="F46" s="8"/>
      <c r="G46" s="388"/>
      <c r="H46" s="389"/>
      <c r="I46" s="389"/>
      <c r="J46" s="390"/>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25" customHeight="1">
      <c r="A47" s="34"/>
      <c r="B47" s="298" t="str">
        <f t="shared" si="37"/>
        <v>Nickel</v>
      </c>
      <c r="C47" s="28"/>
      <c r="D47" s="423"/>
      <c r="E47" s="424"/>
      <c r="F47" s="8"/>
      <c r="G47" s="388"/>
      <c r="H47" s="389"/>
      <c r="I47" s="389"/>
      <c r="J47" s="390"/>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25" hidden="1" customHeight="1">
      <c r="A48" s="34"/>
      <c r="B48" s="298" t="str">
        <f t="shared" si="37"/>
        <v/>
      </c>
      <c r="C48" s="28"/>
      <c r="D48" s="423"/>
      <c r="E48" s="424"/>
      <c r="F48" s="8"/>
      <c r="G48" s="388"/>
      <c r="H48" s="389"/>
      <c r="I48" s="389"/>
      <c r="J48" s="390"/>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25" hidden="1" customHeight="1">
      <c r="A49" s="34"/>
      <c r="B49" s="298" t="str">
        <f t="shared" si="37"/>
        <v/>
      </c>
      <c r="C49" s="28"/>
      <c r="D49" s="423"/>
      <c r="E49" s="424"/>
      <c r="F49" s="8"/>
      <c r="G49" s="388"/>
      <c r="H49" s="389"/>
      <c r="I49" s="389"/>
      <c r="J49" s="390"/>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25" hidden="1" customHeight="1">
      <c r="A50" s="34"/>
      <c r="B50" s="298" t="str">
        <f t="shared" si="37"/>
        <v/>
      </c>
      <c r="C50" s="28"/>
      <c r="D50" s="423"/>
      <c r="E50" s="424"/>
      <c r="F50" s="8"/>
      <c r="G50" s="388"/>
      <c r="H50" s="389"/>
      <c r="I50" s="389"/>
      <c r="J50" s="390"/>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25" hidden="1" customHeight="1">
      <c r="A51" s="34"/>
      <c r="B51" s="298" t="str">
        <f t="shared" si="37"/>
        <v/>
      </c>
      <c r="C51" s="28"/>
      <c r="D51" s="423"/>
      <c r="E51" s="424"/>
      <c r="F51" s="8"/>
      <c r="G51" s="388"/>
      <c r="H51" s="389"/>
      <c r="I51" s="389"/>
      <c r="J51" s="390"/>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2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25" t="str">
        <f ca="1">D29</f>
        <v>Answer</v>
      </c>
      <c r="E53" s="425"/>
      <c r="F53" s="14"/>
      <c r="G53" s="37" t="str">
        <f ca="1">G29</f>
        <v>Comments</v>
      </c>
      <c r="H53" s="430"/>
      <c r="I53" s="430"/>
      <c r="J53" s="430"/>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23"/>
      <c r="E54" s="424"/>
      <c r="F54" s="40"/>
      <c r="G54" s="388"/>
      <c r="H54" s="389"/>
      <c r="I54" s="389"/>
      <c r="J54" s="390"/>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23"/>
      <c r="E55" s="424"/>
      <c r="F55" s="40"/>
      <c r="G55" s="388"/>
      <c r="H55" s="389"/>
      <c r="I55" s="389"/>
      <c r="J55" s="390"/>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23"/>
      <c r="E56" s="424"/>
      <c r="F56" s="40"/>
      <c r="G56" s="388"/>
      <c r="H56" s="389"/>
      <c r="I56" s="389"/>
      <c r="J56" s="390"/>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23"/>
      <c r="E57" s="424"/>
      <c r="F57" s="40"/>
      <c r="G57" s="388"/>
      <c r="H57" s="389"/>
      <c r="I57" s="389"/>
      <c r="J57" s="390"/>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23"/>
      <c r="E58" s="424"/>
      <c r="F58" s="40"/>
      <c r="G58" s="388"/>
      <c r="H58" s="389"/>
      <c r="I58" s="389"/>
      <c r="J58" s="390"/>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25" customHeight="1">
      <c r="A59" s="34"/>
      <c r="B59" s="298" t="str">
        <f>IF(ISERROR(AA$17),"",AA$17&amp;"")&amp;P$59</f>
        <v>Nickel</v>
      </c>
      <c r="C59" s="6"/>
      <c r="D59" s="423"/>
      <c r="E59" s="424"/>
      <c r="F59" s="40"/>
      <c r="G59" s="388"/>
      <c r="H59" s="389"/>
      <c r="I59" s="389"/>
      <c r="J59" s="390"/>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25" hidden="1" customHeight="1">
      <c r="A60" s="34"/>
      <c r="B60" s="298" t="str">
        <f>IF(ISERROR(AA$18),"",AA$18&amp;"")&amp;P$60</f>
        <v/>
      </c>
      <c r="C60" s="6"/>
      <c r="D60" s="423"/>
      <c r="E60" s="424"/>
      <c r="F60" s="40"/>
      <c r="G60" s="388"/>
      <c r="H60" s="389"/>
      <c r="I60" s="389"/>
      <c r="J60" s="390"/>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25" hidden="1" customHeight="1">
      <c r="A61" s="34"/>
      <c r="B61" s="298" t="str">
        <f>IF(ISERROR(AA$19),"",AA$19&amp;"")&amp;P$61</f>
        <v/>
      </c>
      <c r="C61" s="6"/>
      <c r="D61" s="423"/>
      <c r="E61" s="424"/>
      <c r="F61" s="40"/>
      <c r="G61" s="388"/>
      <c r="H61" s="389"/>
      <c r="I61" s="389"/>
      <c r="J61" s="390"/>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25" hidden="1" customHeight="1">
      <c r="A62" s="34"/>
      <c r="B62" s="298" t="str">
        <f>IF(ISERROR(AA$20),"",AA$20&amp;"")&amp;P$62</f>
        <v/>
      </c>
      <c r="C62" s="6"/>
      <c r="D62" s="423"/>
      <c r="E62" s="424"/>
      <c r="F62" s="40"/>
      <c r="G62" s="388"/>
      <c r="H62" s="389"/>
      <c r="I62" s="389"/>
      <c r="J62" s="390"/>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25" hidden="1" customHeight="1">
      <c r="A63" s="34"/>
      <c r="B63" s="298" t="str">
        <f>IF(ISERROR(AA$21),"",AA$21&amp;"")&amp;P$63</f>
        <v/>
      </c>
      <c r="C63" s="6"/>
      <c r="D63" s="423"/>
      <c r="E63" s="424"/>
      <c r="F63" s="40"/>
      <c r="G63" s="388"/>
      <c r="H63" s="389"/>
      <c r="I63" s="389"/>
      <c r="J63" s="390"/>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2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25" t="str">
        <f ca="1">D29</f>
        <v>Answer</v>
      </c>
      <c r="E65" s="425"/>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23"/>
      <c r="E66" s="424"/>
      <c r="F66" s="40"/>
      <c r="G66" s="388"/>
      <c r="H66" s="389"/>
      <c r="I66" s="389"/>
      <c r="J66" s="390"/>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23"/>
      <c r="E67" s="424"/>
      <c r="F67" s="40"/>
      <c r="G67" s="388"/>
      <c r="H67" s="389"/>
      <c r="I67" s="389"/>
      <c r="J67" s="390"/>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23"/>
      <c r="E68" s="424"/>
      <c r="F68" s="40"/>
      <c r="G68" s="388"/>
      <c r="H68" s="389"/>
      <c r="I68" s="389"/>
      <c r="J68" s="390"/>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23"/>
      <c r="E69" s="424"/>
      <c r="F69" s="40"/>
      <c r="G69" s="388"/>
      <c r="H69" s="389"/>
      <c r="I69" s="389"/>
      <c r="J69" s="390"/>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23"/>
      <c r="E70" s="424"/>
      <c r="F70" s="40"/>
      <c r="G70" s="388"/>
      <c r="H70" s="389"/>
      <c r="I70" s="389"/>
      <c r="J70" s="390"/>
      <c r="K70" s="29"/>
      <c r="L70" s="104"/>
      <c r="M70">
        <f t="shared" si="139"/>
        <v>0</v>
      </c>
      <c r="P70" s="2"/>
      <c r="Q70" s="2"/>
      <c r="R70" s="2"/>
      <c r="S70" s="2"/>
      <c r="T70" s="2"/>
      <c r="U70" s="2"/>
      <c r="V70" s="2"/>
      <c r="W70" s="2"/>
      <c r="X70" s="2"/>
      <c r="Y70" s="2">
        <v>45</v>
      </c>
      <c r="Z70" s="2"/>
      <c r="AA70" s="2"/>
      <c r="AB70" s="2"/>
      <c r="AC70" s="2"/>
      <c r="AD70" s="2"/>
      <c r="AE70" s="2"/>
      <c r="AF70" s="2"/>
      <c r="AG70" s="2"/>
    </row>
    <row r="71" spans="1:33" ht="23.25" customHeight="1">
      <c r="A71" s="34"/>
      <c r="B71" s="298" t="str">
        <f>IF(ISERROR(AA$17),"",AA$17&amp;"")&amp;P$59</f>
        <v>Nickel</v>
      </c>
      <c r="C71" s="6"/>
      <c r="D71" s="423"/>
      <c r="E71" s="424"/>
      <c r="F71" s="40"/>
      <c r="G71" s="388"/>
      <c r="H71" s="389"/>
      <c r="I71" s="389"/>
      <c r="J71" s="390"/>
      <c r="K71" s="29"/>
      <c r="L71" s="104"/>
      <c r="M71">
        <f t="shared" si="139"/>
        <v>0</v>
      </c>
      <c r="P71" s="2"/>
      <c r="Q71" s="2"/>
      <c r="R71" s="2"/>
      <c r="S71" s="2"/>
      <c r="T71" s="2"/>
      <c r="U71" s="2"/>
      <c r="V71" s="2"/>
      <c r="W71" s="2"/>
      <c r="X71" s="2"/>
      <c r="Y71" s="2">
        <v>45</v>
      </c>
      <c r="Z71" s="2"/>
      <c r="AA71" s="2"/>
      <c r="AB71" s="2"/>
      <c r="AC71" s="2"/>
      <c r="AD71" s="2"/>
      <c r="AE71" s="2"/>
      <c r="AF71" s="2"/>
      <c r="AG71" s="2"/>
    </row>
    <row r="72" spans="1:33" ht="23.25" hidden="1" customHeight="1">
      <c r="A72" s="34"/>
      <c r="B72" s="298" t="str">
        <f>IF(ISERROR(AA$18),"",AA$18&amp;"")&amp;P$60</f>
        <v/>
      </c>
      <c r="C72" s="6"/>
      <c r="D72" s="423"/>
      <c r="E72" s="424"/>
      <c r="F72" s="40"/>
      <c r="G72" s="388"/>
      <c r="H72" s="389"/>
      <c r="I72" s="389"/>
      <c r="J72" s="390"/>
      <c r="K72" s="29"/>
      <c r="L72" s="104"/>
      <c r="M72">
        <f t="shared" si="139"/>
        <v>0</v>
      </c>
      <c r="P72" s="2"/>
      <c r="Q72" s="2"/>
      <c r="R72" s="2"/>
      <c r="S72" s="2"/>
      <c r="T72" s="2"/>
      <c r="U72" s="2"/>
      <c r="V72" s="2"/>
      <c r="W72" s="2"/>
      <c r="X72" s="2"/>
      <c r="Y72" s="2">
        <v>45</v>
      </c>
      <c r="Z72" s="2"/>
      <c r="AA72" s="2"/>
      <c r="AB72" s="2"/>
      <c r="AC72" s="2"/>
      <c r="AD72" s="2"/>
      <c r="AE72" s="2"/>
      <c r="AF72" s="2"/>
      <c r="AG72" s="2"/>
    </row>
    <row r="73" spans="1:33" ht="23.25" hidden="1" customHeight="1">
      <c r="A73" s="34"/>
      <c r="B73" s="298" t="str">
        <f>IF(ISERROR(AA$19),"",AA$19&amp;"")&amp;P$61</f>
        <v/>
      </c>
      <c r="C73" s="6"/>
      <c r="D73" s="423"/>
      <c r="E73" s="424"/>
      <c r="F73" s="40"/>
      <c r="G73" s="388"/>
      <c r="H73" s="389"/>
      <c r="I73" s="389"/>
      <c r="J73" s="390"/>
      <c r="K73" s="29"/>
      <c r="L73" s="104"/>
      <c r="M73">
        <f t="shared" si="139"/>
        <v>0</v>
      </c>
      <c r="P73" s="2"/>
      <c r="Q73" s="2"/>
      <c r="R73" s="2"/>
      <c r="S73" s="2"/>
      <c r="T73" s="2"/>
      <c r="U73" s="2"/>
      <c r="V73" s="2"/>
      <c r="W73" s="2"/>
      <c r="X73" s="2"/>
      <c r="Y73" s="2">
        <v>45</v>
      </c>
      <c r="Z73" s="2"/>
      <c r="AA73" s="2"/>
      <c r="AB73" s="2"/>
      <c r="AC73" s="2"/>
      <c r="AD73" s="2"/>
      <c r="AE73" s="2"/>
      <c r="AF73" s="2"/>
      <c r="AG73" s="2"/>
    </row>
    <row r="74" spans="1:33" ht="23.25" hidden="1" customHeight="1">
      <c r="A74" s="34"/>
      <c r="B74" s="298" t="str">
        <f>IF(ISERROR(AA$20),"",AA$20&amp;"")&amp;P$62</f>
        <v/>
      </c>
      <c r="C74" s="6"/>
      <c r="D74" s="423"/>
      <c r="E74" s="424"/>
      <c r="F74" s="40"/>
      <c r="G74" s="388"/>
      <c r="H74" s="389"/>
      <c r="I74" s="389"/>
      <c r="J74" s="390"/>
      <c r="K74" s="29"/>
      <c r="L74" s="104"/>
      <c r="M74">
        <f t="shared" si="139"/>
        <v>0</v>
      </c>
      <c r="P74" s="2"/>
      <c r="Q74" s="2"/>
      <c r="R74" s="2"/>
      <c r="S74" s="2"/>
      <c r="T74" s="2"/>
      <c r="U74" s="2"/>
      <c r="V74" s="2"/>
      <c r="W74" s="2"/>
      <c r="X74" s="2"/>
      <c r="Y74" s="2">
        <v>45</v>
      </c>
      <c r="Z74" s="2"/>
      <c r="AA74" s="2"/>
      <c r="AB74" s="2"/>
      <c r="AC74" s="2"/>
      <c r="AD74" s="2"/>
      <c r="AE74" s="2"/>
      <c r="AF74" s="2"/>
      <c r="AG74" s="2"/>
    </row>
    <row r="75" spans="1:33" ht="23.25" hidden="1" customHeight="1">
      <c r="A75" s="34"/>
      <c r="B75" s="298" t="str">
        <f>IF(ISERROR(AA$21),"",AA$21&amp;"")&amp;P$63</f>
        <v/>
      </c>
      <c r="C75" s="6"/>
      <c r="D75" s="423"/>
      <c r="E75" s="424"/>
      <c r="F75" s="40"/>
      <c r="G75" s="388"/>
      <c r="H75" s="389"/>
      <c r="I75" s="389"/>
      <c r="J75" s="390"/>
      <c r="K75" s="29"/>
      <c r="L75" s="104"/>
      <c r="M75">
        <f t="shared" si="139"/>
        <v>0</v>
      </c>
      <c r="P75" s="2"/>
      <c r="Q75" s="2"/>
      <c r="R75" s="2"/>
      <c r="S75" s="2"/>
      <c r="T75" s="2"/>
      <c r="U75" s="2"/>
      <c r="V75" s="2"/>
      <c r="W75" s="2"/>
      <c r="X75" s="2"/>
      <c r="Y75" s="2">
        <v>45</v>
      </c>
      <c r="Z75" s="2"/>
      <c r="AA75" s="2"/>
      <c r="AB75" s="2"/>
      <c r="AC75" s="2"/>
      <c r="AD75" s="2"/>
      <c r="AE75" s="2"/>
      <c r="AF75" s="2"/>
      <c r="AG75" s="2"/>
    </row>
    <row r="76" spans="1:33" ht="23.2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5" t="str">
        <f ca="1">D29</f>
        <v>Answer</v>
      </c>
      <c r="E77" s="425"/>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23"/>
      <c r="E78" s="424"/>
      <c r="F78" s="40"/>
      <c r="G78" s="388"/>
      <c r="H78" s="389"/>
      <c r="I78" s="389"/>
      <c r="J78" s="390"/>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23"/>
      <c r="E79" s="424"/>
      <c r="F79" s="40"/>
      <c r="G79" s="388"/>
      <c r="H79" s="389"/>
      <c r="I79" s="389"/>
      <c r="J79" s="390"/>
      <c r="K79" s="29"/>
      <c r="L79" s="104"/>
      <c r="M79">
        <f t="shared" si="140"/>
        <v>0</v>
      </c>
      <c r="P79" s="2"/>
      <c r="Q79" s="2"/>
      <c r="R79" s="2"/>
      <c r="S79" s="2"/>
      <c r="T79" s="2"/>
      <c r="U79" s="2"/>
      <c r="V79" s="2"/>
      <c r="W79" s="2"/>
      <c r="X79" s="2"/>
      <c r="Y79" s="2">
        <v>51</v>
      </c>
      <c r="Z79" s="2"/>
      <c r="AA79" s="2"/>
      <c r="AB79" s="2"/>
      <c r="AC79" s="2"/>
      <c r="AD79" s="2"/>
      <c r="AE79" s="2"/>
      <c r="AF79" s="2"/>
      <c r="AG79" s="2"/>
    </row>
    <row r="80" spans="1:33" ht="26.25" customHeight="1">
      <c r="A80" s="34"/>
      <c r="B80" s="298" t="str">
        <f>IF(ISERROR(AA$14),"",AA$14&amp;"")&amp;P$56</f>
        <v>Graphite</v>
      </c>
      <c r="C80" s="28"/>
      <c r="D80" s="423"/>
      <c r="E80" s="424"/>
      <c r="F80" s="40"/>
      <c r="G80" s="388"/>
      <c r="H80" s="389"/>
      <c r="I80" s="389"/>
      <c r="J80" s="390"/>
      <c r="K80" s="29"/>
      <c r="L80" s="104"/>
      <c r="M80">
        <f t="shared" si="140"/>
        <v>0</v>
      </c>
      <c r="P80" s="2"/>
      <c r="Q80" s="2"/>
      <c r="R80" s="2"/>
      <c r="S80" s="2"/>
      <c r="T80" s="2"/>
      <c r="U80" s="2"/>
      <c r="V80" s="2"/>
      <c r="W80" s="2"/>
      <c r="X80" s="2"/>
      <c r="Y80" s="2">
        <v>52</v>
      </c>
      <c r="Z80" s="2"/>
      <c r="AA80" s="2"/>
      <c r="AB80" s="2"/>
      <c r="AC80" s="2"/>
      <c r="AD80" s="2"/>
      <c r="AE80" s="2"/>
      <c r="AF80" s="2"/>
      <c r="AG80" s="2"/>
    </row>
    <row r="81" spans="1:33" ht="24.15" customHeight="1">
      <c r="A81" s="34"/>
      <c r="B81" s="298" t="str">
        <f>IF(ISERROR(AA$15),"",AA$15&amp;"")&amp;P$57</f>
        <v>Lithium</v>
      </c>
      <c r="C81" s="28"/>
      <c r="D81" s="423"/>
      <c r="E81" s="424"/>
      <c r="F81" s="40"/>
      <c r="G81" s="388"/>
      <c r="H81" s="389"/>
      <c r="I81" s="389"/>
      <c r="J81" s="390"/>
      <c r="K81" s="29"/>
      <c r="L81" s="104"/>
      <c r="M81">
        <f t="shared" si="140"/>
        <v>0</v>
      </c>
      <c r="P81" s="2"/>
      <c r="Q81" s="2"/>
      <c r="R81" s="2"/>
      <c r="S81" s="2"/>
      <c r="T81" s="2"/>
      <c r="U81" s="2"/>
      <c r="V81" s="2"/>
      <c r="W81" s="2"/>
      <c r="X81" s="2"/>
      <c r="Y81" s="2">
        <v>53</v>
      </c>
      <c r="Z81" s="2"/>
      <c r="AA81" s="2"/>
      <c r="AB81" s="2"/>
      <c r="AC81" s="2"/>
      <c r="AD81" s="2"/>
      <c r="AE81" s="2"/>
      <c r="AF81" s="2"/>
      <c r="AG81" s="2"/>
    </row>
    <row r="82" spans="1:33" ht="24.15" customHeight="1">
      <c r="A82" s="34"/>
      <c r="B82" s="298" t="str">
        <f>IF(ISERROR(AA$16),"",AA$16&amp;"")&amp;P$58</f>
        <v>Mica</v>
      </c>
      <c r="C82" s="28"/>
      <c r="D82" s="423"/>
      <c r="E82" s="424"/>
      <c r="F82" s="40"/>
      <c r="G82" s="388"/>
      <c r="H82" s="389"/>
      <c r="I82" s="389"/>
      <c r="J82" s="390"/>
      <c r="K82" s="29"/>
      <c r="L82" s="104"/>
      <c r="M82">
        <f t="shared" si="140"/>
        <v>0</v>
      </c>
      <c r="P82" s="2"/>
      <c r="Q82" s="2"/>
      <c r="R82" s="2"/>
      <c r="S82" s="2"/>
      <c r="T82" s="2"/>
      <c r="U82" s="2"/>
      <c r="V82" s="2"/>
      <c r="W82" s="2"/>
      <c r="X82" s="2"/>
      <c r="Y82" s="2">
        <v>53</v>
      </c>
      <c r="Z82" s="2"/>
      <c r="AA82" s="2"/>
      <c r="AB82" s="2"/>
      <c r="AC82" s="2"/>
      <c r="AD82" s="2"/>
      <c r="AE82" s="2"/>
      <c r="AF82" s="2"/>
      <c r="AG82" s="2"/>
    </row>
    <row r="83" spans="1:33" ht="23.25" customHeight="1">
      <c r="A83" s="34"/>
      <c r="B83" s="298" t="str">
        <f>IF(ISERROR(AA$17),"",AA$17&amp;"")&amp;P$59</f>
        <v>Nickel</v>
      </c>
      <c r="C83" s="28"/>
      <c r="D83" s="423"/>
      <c r="E83" s="424"/>
      <c r="F83" s="40"/>
      <c r="G83" s="388"/>
      <c r="H83" s="389"/>
      <c r="I83" s="389"/>
      <c r="J83" s="390"/>
      <c r="K83" s="29"/>
      <c r="L83" s="104"/>
      <c r="M83">
        <f t="shared" si="140"/>
        <v>0</v>
      </c>
      <c r="P83" s="2"/>
      <c r="Q83" s="2"/>
      <c r="R83" s="2"/>
      <c r="S83" s="2"/>
      <c r="T83" s="2"/>
      <c r="U83" s="2"/>
      <c r="V83" s="2"/>
      <c r="W83" s="2"/>
      <c r="X83" s="2"/>
      <c r="Y83" s="2">
        <v>53</v>
      </c>
      <c r="Z83" s="2"/>
      <c r="AA83" s="2"/>
      <c r="AB83" s="2"/>
      <c r="AC83" s="2"/>
      <c r="AD83" s="2"/>
      <c r="AE83" s="2"/>
      <c r="AF83" s="2"/>
      <c r="AG83" s="2"/>
    </row>
    <row r="84" spans="1:33" ht="23.25" hidden="1" customHeight="1">
      <c r="A84" s="34"/>
      <c r="B84" s="298" t="str">
        <f>IF(ISERROR(AA$18),"",AA$18&amp;"")&amp;P$60</f>
        <v/>
      </c>
      <c r="C84" s="28"/>
      <c r="D84" s="423"/>
      <c r="E84" s="424"/>
      <c r="F84" s="40"/>
      <c r="G84" s="388"/>
      <c r="H84" s="389"/>
      <c r="I84" s="389"/>
      <c r="J84" s="390"/>
      <c r="K84" s="29"/>
      <c r="L84" s="104"/>
      <c r="M84">
        <f t="shared" si="140"/>
        <v>0</v>
      </c>
      <c r="P84" s="2"/>
      <c r="Q84" s="2"/>
      <c r="R84" s="2"/>
      <c r="S84" s="2"/>
      <c r="T84" s="2"/>
      <c r="U84" s="2"/>
      <c r="V84" s="2"/>
      <c r="W84" s="2"/>
      <c r="X84" s="2"/>
      <c r="Y84" s="2">
        <v>53</v>
      </c>
      <c r="Z84" s="2"/>
      <c r="AA84" s="2"/>
      <c r="AB84" s="2"/>
      <c r="AC84" s="2"/>
      <c r="AD84" s="2"/>
      <c r="AE84" s="2"/>
      <c r="AF84" s="2"/>
      <c r="AG84" s="2"/>
    </row>
    <row r="85" spans="1:33" ht="23.25" hidden="1" customHeight="1">
      <c r="A85" s="34"/>
      <c r="B85" s="298" t="str">
        <f>IF(ISERROR(AA$19),"",AA$19&amp;"")&amp;P$61</f>
        <v/>
      </c>
      <c r="C85" s="28"/>
      <c r="D85" s="423"/>
      <c r="E85" s="424"/>
      <c r="F85" s="40"/>
      <c r="G85" s="388"/>
      <c r="H85" s="389"/>
      <c r="I85" s="389"/>
      <c r="J85" s="390"/>
      <c r="K85" s="29"/>
      <c r="L85" s="104"/>
      <c r="M85">
        <f t="shared" si="140"/>
        <v>0</v>
      </c>
      <c r="P85" s="2"/>
      <c r="Q85" s="2"/>
      <c r="R85" s="2"/>
      <c r="S85" s="2"/>
      <c r="T85" s="2"/>
      <c r="U85" s="2"/>
      <c r="V85" s="2"/>
      <c r="W85" s="2"/>
      <c r="X85" s="2"/>
      <c r="Y85" s="2">
        <v>53</v>
      </c>
      <c r="Z85" s="2"/>
      <c r="AA85" s="2"/>
      <c r="AB85" s="2"/>
      <c r="AC85" s="2"/>
      <c r="AD85" s="2"/>
      <c r="AE85" s="2"/>
      <c r="AF85" s="2"/>
      <c r="AG85" s="2"/>
    </row>
    <row r="86" spans="1:33" ht="23.25" hidden="1" customHeight="1">
      <c r="A86" s="34"/>
      <c r="B86" s="298" t="str">
        <f>IF(ISERROR(AA$20),"",AA$20&amp;"")&amp;P$62</f>
        <v/>
      </c>
      <c r="C86" s="28"/>
      <c r="D86" s="423"/>
      <c r="E86" s="424"/>
      <c r="F86" s="40"/>
      <c r="G86" s="388"/>
      <c r="H86" s="389"/>
      <c r="I86" s="389"/>
      <c r="J86" s="390"/>
      <c r="K86" s="29"/>
      <c r="L86" s="104"/>
      <c r="M86">
        <f t="shared" si="140"/>
        <v>0</v>
      </c>
      <c r="P86" s="2"/>
      <c r="Q86" s="2"/>
      <c r="R86" s="2"/>
      <c r="S86" s="2"/>
      <c r="T86" s="2"/>
      <c r="U86" s="2"/>
      <c r="V86" s="2"/>
      <c r="W86" s="2"/>
      <c r="X86" s="2"/>
      <c r="Y86" s="2">
        <v>53</v>
      </c>
      <c r="Z86" s="2"/>
      <c r="AA86" s="2"/>
      <c r="AB86" s="2"/>
      <c r="AC86" s="2"/>
      <c r="AD86" s="2"/>
      <c r="AE86" s="2"/>
      <c r="AF86" s="2"/>
      <c r="AG86" s="2"/>
    </row>
    <row r="87" spans="1:33" ht="23.25" hidden="1" customHeight="1">
      <c r="A87" s="34"/>
      <c r="B87" s="298" t="str">
        <f>IF(ISERROR(AA$21),"",AA$21&amp;"")&amp;P$63</f>
        <v/>
      </c>
      <c r="C87" s="28"/>
      <c r="D87" s="423"/>
      <c r="E87" s="424"/>
      <c r="F87" s="40"/>
      <c r="G87" s="388"/>
      <c r="H87" s="389"/>
      <c r="I87" s="389"/>
      <c r="J87" s="390"/>
      <c r="K87" s="29"/>
      <c r="L87" s="104"/>
      <c r="M87">
        <f t="shared" si="140"/>
        <v>0</v>
      </c>
      <c r="P87" s="2"/>
      <c r="Q87" s="2"/>
      <c r="R87" s="2"/>
      <c r="S87" s="2"/>
      <c r="T87" s="2"/>
      <c r="U87" s="2"/>
      <c r="V87" s="2"/>
      <c r="W87" s="2"/>
      <c r="X87" s="2"/>
      <c r="Y87" s="2">
        <v>53</v>
      </c>
      <c r="Z87" s="2"/>
      <c r="AA87" s="2"/>
      <c r="AB87" s="2"/>
      <c r="AC87" s="2"/>
      <c r="AD87" s="2"/>
      <c r="AE87" s="2"/>
      <c r="AF87" s="2"/>
      <c r="AG87" s="2"/>
    </row>
    <row r="88" spans="1:33" ht="23.2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25" t="str">
        <f ca="1">D29</f>
        <v>Answer</v>
      </c>
      <c r="E89" s="425"/>
      <c r="F89" s="14"/>
      <c r="G89" s="37" t="str">
        <f ca="1">G29</f>
        <v>Comments</v>
      </c>
      <c r="H89" s="437"/>
      <c r="I89" s="437"/>
      <c r="J89" s="437"/>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23"/>
      <c r="E90" s="424"/>
      <c r="F90" s="40"/>
      <c r="G90" s="388"/>
      <c r="H90" s="389"/>
      <c r="I90" s="389"/>
      <c r="J90" s="390"/>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23"/>
      <c r="E91" s="424"/>
      <c r="F91" s="40"/>
      <c r="G91" s="388"/>
      <c r="H91" s="389"/>
      <c r="I91" s="389"/>
      <c r="J91" s="390"/>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23"/>
      <c r="E92" s="424"/>
      <c r="F92" s="40"/>
      <c r="G92" s="388"/>
      <c r="H92" s="389"/>
      <c r="I92" s="389"/>
      <c r="J92" s="390"/>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23"/>
      <c r="E93" s="424"/>
      <c r="F93" s="40"/>
      <c r="G93" s="388"/>
      <c r="H93" s="389"/>
      <c r="I93" s="389"/>
      <c r="J93" s="390"/>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23"/>
      <c r="E94" s="424"/>
      <c r="F94" s="40"/>
      <c r="G94" s="388"/>
      <c r="H94" s="389"/>
      <c r="I94" s="389"/>
      <c r="J94" s="390"/>
      <c r="K94" s="29"/>
      <c r="L94" s="104"/>
      <c r="M94">
        <f t="shared" si="141"/>
        <v>0</v>
      </c>
      <c r="P94" s="2"/>
      <c r="Q94" s="2"/>
      <c r="R94" s="2"/>
      <c r="S94" s="2"/>
      <c r="T94" s="2"/>
      <c r="U94" s="2"/>
      <c r="V94" s="2"/>
      <c r="W94" s="2"/>
      <c r="X94" s="2"/>
      <c r="Y94" s="2">
        <v>58</v>
      </c>
      <c r="Z94" s="2"/>
      <c r="AA94" s="2"/>
      <c r="AB94" s="2"/>
      <c r="AC94" s="2"/>
      <c r="AD94" s="2"/>
      <c r="AE94" s="2"/>
      <c r="AF94" s="2"/>
      <c r="AG94" s="2"/>
    </row>
    <row r="95" spans="1:33" ht="23.25" customHeight="1">
      <c r="A95" s="34"/>
      <c r="B95" s="298" t="str">
        <f>IF(ISERROR(AA$17),"",AA$17&amp;"")&amp;P$59</f>
        <v>Nickel</v>
      </c>
      <c r="C95" s="6"/>
      <c r="D95" s="423"/>
      <c r="E95" s="424"/>
      <c r="F95" s="40"/>
      <c r="G95" s="388"/>
      <c r="H95" s="389"/>
      <c r="I95" s="389"/>
      <c r="J95" s="390"/>
      <c r="K95" s="29"/>
      <c r="L95" s="104"/>
      <c r="M95">
        <f t="shared" si="141"/>
        <v>0</v>
      </c>
      <c r="P95" s="2"/>
      <c r="Q95" s="2"/>
      <c r="R95" s="2"/>
      <c r="S95" s="2"/>
      <c r="T95" s="2"/>
      <c r="U95" s="2"/>
      <c r="V95" s="2"/>
      <c r="W95" s="2"/>
      <c r="X95" s="2"/>
      <c r="Y95" s="2">
        <v>58</v>
      </c>
      <c r="Z95" s="2"/>
      <c r="AA95" s="2"/>
      <c r="AB95" s="2"/>
      <c r="AC95" s="2"/>
      <c r="AD95" s="2"/>
      <c r="AE95" s="2"/>
      <c r="AF95" s="2"/>
      <c r="AG95" s="2"/>
    </row>
    <row r="96" spans="1:33" ht="23.25" hidden="1" customHeight="1">
      <c r="A96" s="34"/>
      <c r="B96" s="298" t="str">
        <f>IF(ISERROR(AA$18),"",AA$18&amp;"")&amp;P$60</f>
        <v/>
      </c>
      <c r="C96" s="6"/>
      <c r="D96" s="423"/>
      <c r="E96" s="424"/>
      <c r="F96" s="40"/>
      <c r="G96" s="388"/>
      <c r="H96" s="389"/>
      <c r="I96" s="389"/>
      <c r="J96" s="390"/>
      <c r="K96" s="29"/>
      <c r="L96" s="104"/>
      <c r="M96">
        <f t="shared" si="141"/>
        <v>0</v>
      </c>
      <c r="P96" s="2"/>
      <c r="Q96" s="2"/>
      <c r="R96" s="2"/>
      <c r="S96" s="2"/>
      <c r="T96" s="2"/>
      <c r="U96" s="2"/>
      <c r="V96" s="2"/>
      <c r="W96" s="2"/>
      <c r="X96" s="2"/>
      <c r="Y96" s="2">
        <v>58</v>
      </c>
      <c r="Z96" s="2"/>
      <c r="AA96" s="2"/>
      <c r="AB96" s="2"/>
      <c r="AC96" s="2"/>
      <c r="AD96" s="2"/>
      <c r="AE96" s="2"/>
      <c r="AF96" s="2"/>
      <c r="AG96" s="2"/>
    </row>
    <row r="97" spans="1:33" ht="23.25" hidden="1" customHeight="1">
      <c r="A97" s="34"/>
      <c r="B97" s="298" t="str">
        <f>IF(ISERROR(AA$19),"",AA$19&amp;"")&amp;P$61</f>
        <v/>
      </c>
      <c r="C97" s="6"/>
      <c r="D97" s="423"/>
      <c r="E97" s="424"/>
      <c r="F97" s="40"/>
      <c r="G97" s="388"/>
      <c r="H97" s="389"/>
      <c r="I97" s="389"/>
      <c r="J97" s="390"/>
      <c r="K97" s="29"/>
      <c r="L97" s="104"/>
      <c r="M97">
        <f t="shared" si="141"/>
        <v>0</v>
      </c>
      <c r="P97" s="2"/>
      <c r="Q97" s="2"/>
      <c r="R97" s="2"/>
      <c r="S97" s="2"/>
      <c r="T97" s="2"/>
      <c r="U97" s="2"/>
      <c r="V97" s="2"/>
      <c r="W97" s="2"/>
      <c r="X97" s="2"/>
      <c r="Y97" s="2">
        <v>58</v>
      </c>
      <c r="Z97" s="2"/>
      <c r="AA97" s="2"/>
      <c r="AB97" s="2"/>
      <c r="AC97" s="2"/>
      <c r="AD97" s="2"/>
      <c r="AE97" s="2"/>
      <c r="AF97" s="2"/>
      <c r="AG97" s="2"/>
    </row>
    <row r="98" spans="1:33" ht="23.25" hidden="1" customHeight="1">
      <c r="A98" s="34"/>
      <c r="B98" s="298" t="str">
        <f>IF(ISERROR(AA$20),"",AA$20&amp;"")&amp;P$62</f>
        <v/>
      </c>
      <c r="C98" s="6"/>
      <c r="D98" s="423"/>
      <c r="E98" s="424"/>
      <c r="F98" s="40"/>
      <c r="G98" s="388"/>
      <c r="H98" s="389"/>
      <c r="I98" s="389"/>
      <c r="J98" s="390"/>
      <c r="K98" s="29"/>
      <c r="L98" s="104"/>
      <c r="M98">
        <f t="shared" si="141"/>
        <v>0</v>
      </c>
      <c r="P98" s="2"/>
      <c r="Q98" s="2"/>
      <c r="R98" s="2"/>
      <c r="S98" s="2"/>
      <c r="T98" s="2"/>
      <c r="U98" s="2"/>
      <c r="V98" s="2"/>
      <c r="W98" s="2"/>
      <c r="X98" s="2"/>
      <c r="Y98" s="2">
        <v>58</v>
      </c>
      <c r="Z98" s="2"/>
      <c r="AA98" s="2"/>
      <c r="AB98" s="2"/>
      <c r="AC98" s="2"/>
      <c r="AD98" s="2"/>
      <c r="AE98" s="2"/>
      <c r="AF98" s="2"/>
      <c r="AG98" s="2"/>
    </row>
    <row r="99" spans="1:33" ht="23.25" hidden="1" customHeight="1">
      <c r="A99" s="34"/>
      <c r="B99" s="298" t="str">
        <f>IF(ISERROR(AA$21),"",AA$21&amp;"")&amp;P$63</f>
        <v/>
      </c>
      <c r="C99" s="6"/>
      <c r="D99" s="423"/>
      <c r="E99" s="424"/>
      <c r="F99" s="40"/>
      <c r="G99" s="388"/>
      <c r="H99" s="389"/>
      <c r="I99" s="389"/>
      <c r="J99" s="390"/>
      <c r="K99" s="29"/>
      <c r="L99" s="104"/>
      <c r="M99">
        <f t="shared" si="141"/>
        <v>0</v>
      </c>
      <c r="P99" s="2"/>
      <c r="Q99" s="2"/>
      <c r="R99" s="2"/>
      <c r="S99" s="2"/>
      <c r="T99" s="2"/>
      <c r="U99" s="2"/>
      <c r="V99" s="2"/>
      <c r="W99" s="2"/>
      <c r="X99" s="2"/>
      <c r="Y99" s="2">
        <v>58</v>
      </c>
      <c r="Z99" s="2"/>
      <c r="AA99" s="2"/>
      <c r="AB99" s="2"/>
      <c r="AC99" s="2"/>
      <c r="AD99" s="2"/>
      <c r="AE99" s="2"/>
      <c r="AF99" s="2"/>
      <c r="AG99" s="2"/>
    </row>
    <row r="100" spans="1:33" ht="23.2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25" t="str">
        <f ca="1">D29</f>
        <v>Answer</v>
      </c>
      <c r="E101" s="425"/>
      <c r="F101" s="14"/>
      <c r="G101" s="37" t="str">
        <f ca="1">G29</f>
        <v>Comments</v>
      </c>
      <c r="H101" s="437" t="str">
        <f>IF(Q115="(*)","Click here to enter smelter names","")</f>
        <v/>
      </c>
      <c r="I101" s="437"/>
      <c r="J101" s="437"/>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23"/>
      <c r="E102" s="424"/>
      <c r="F102" s="41"/>
      <c r="G102" s="388"/>
      <c r="H102" s="389"/>
      <c r="I102" s="389"/>
      <c r="J102" s="390"/>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23"/>
      <c r="E103" s="424"/>
      <c r="F103" s="41"/>
      <c r="G103" s="388"/>
      <c r="H103" s="389"/>
      <c r="I103" s="389"/>
      <c r="J103" s="390"/>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23"/>
      <c r="E104" s="424"/>
      <c r="F104" s="41"/>
      <c r="G104" s="388"/>
      <c r="H104" s="389"/>
      <c r="I104" s="389"/>
      <c r="J104" s="390"/>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23"/>
      <c r="E105" s="424"/>
      <c r="F105" s="41"/>
      <c r="G105" s="388"/>
      <c r="H105" s="389"/>
      <c r="I105" s="389"/>
      <c r="J105" s="390"/>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23"/>
      <c r="E106" s="424"/>
      <c r="F106" s="41"/>
      <c r="G106" s="388"/>
      <c r="H106" s="389"/>
      <c r="I106" s="389"/>
      <c r="J106" s="390"/>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25" customHeight="1">
      <c r="A107" s="34"/>
      <c r="B107" s="298" t="str">
        <f>IF(ISERROR(AA$17),"",AA$17&amp;"")&amp;P$59</f>
        <v>Nickel</v>
      </c>
      <c r="C107" s="28"/>
      <c r="D107" s="423"/>
      <c r="E107" s="424"/>
      <c r="F107" s="41"/>
      <c r="G107" s="388"/>
      <c r="H107" s="389"/>
      <c r="I107" s="389"/>
      <c r="J107" s="390"/>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25" hidden="1" customHeight="1">
      <c r="A108" s="34"/>
      <c r="B108" s="298" t="str">
        <f>IF(ISERROR(AA$18),"",AA$18&amp;"")&amp;P$60</f>
        <v/>
      </c>
      <c r="C108" s="28"/>
      <c r="D108" s="423"/>
      <c r="E108" s="424"/>
      <c r="F108" s="41"/>
      <c r="G108" s="388"/>
      <c r="H108" s="389"/>
      <c r="I108" s="389"/>
      <c r="J108" s="390"/>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25" hidden="1" customHeight="1">
      <c r="A109" s="34"/>
      <c r="B109" s="298" t="str">
        <f>IF(ISERROR(AA$19),"",AA$19&amp;"")&amp;P$61</f>
        <v/>
      </c>
      <c r="C109" s="28"/>
      <c r="D109" s="423"/>
      <c r="E109" s="424"/>
      <c r="F109" s="41"/>
      <c r="G109" s="388"/>
      <c r="H109" s="389"/>
      <c r="I109" s="389"/>
      <c r="J109" s="390"/>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25" hidden="1" customHeight="1">
      <c r="A110" s="34"/>
      <c r="B110" s="298" t="str">
        <f>IF(ISERROR(AA$20),"",AA$20&amp;"")&amp;P$62</f>
        <v/>
      </c>
      <c r="C110" s="28"/>
      <c r="D110" s="423"/>
      <c r="E110" s="424"/>
      <c r="F110" s="41"/>
      <c r="G110" s="388"/>
      <c r="H110" s="389"/>
      <c r="I110" s="389"/>
      <c r="J110" s="390"/>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25" hidden="1" customHeight="1">
      <c r="A111" s="31"/>
      <c r="B111" s="298" t="str">
        <f>IF(ISERROR(AA$21),"",AA$21&amp;"")&amp;P$63</f>
        <v/>
      </c>
      <c r="C111" s="42"/>
      <c r="D111" s="423"/>
      <c r="E111" s="424"/>
      <c r="F111" s="43"/>
      <c r="G111" s="388"/>
      <c r="H111" s="389"/>
      <c r="I111" s="389"/>
      <c r="J111" s="390"/>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2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38" t="str">
        <f ca="1">OFFSET(L!$C$1,MATCH("Declaration"&amp;ADDRESS(ROW(),COLUMN(),4),L!$A:$A,0)-1,SL,,)</f>
        <v>Answer the Following Questions at a Company Level</v>
      </c>
      <c r="C113" s="438"/>
      <c r="D113" s="438"/>
      <c r="E113" s="438"/>
      <c r="F113" s="438"/>
      <c r="G113" s="438"/>
      <c r="H113" s="438"/>
      <c r="I113" s="438"/>
      <c r="J113" s="438"/>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34" t="str">
        <f ca="1">D29</f>
        <v>Answer</v>
      </c>
      <c r="E114" s="434"/>
      <c r="F114" s="46"/>
      <c r="G114" s="434" t="str">
        <f ca="1">G29</f>
        <v>Comments</v>
      </c>
      <c r="H114" s="434" t="e">
        <f>HLOOKUP(SL,LT,$O114,0)</f>
        <v>#NAME?</v>
      </c>
      <c r="I114" s="434"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23"/>
      <c r="E115" s="424"/>
      <c r="F115" s="49"/>
      <c r="G115" s="388"/>
      <c r="H115" s="389"/>
      <c r="I115" s="389"/>
      <c r="J115" s="390"/>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39"/>
      <c r="H116" s="439"/>
      <c r="I116" s="439"/>
      <c r="J116" s="439"/>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23"/>
      <c r="E117" s="424"/>
      <c r="F117" s="49"/>
      <c r="G117" s="440"/>
      <c r="H117" s="441"/>
      <c r="I117" s="441"/>
      <c r="J117" s="442"/>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43"/>
      <c r="E119" s="443"/>
      <c r="F119" s="231"/>
      <c r="G119" s="444"/>
      <c r="H119" s="444"/>
      <c r="I119" s="444"/>
      <c r="J119" s="444"/>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23"/>
      <c r="E120" s="424"/>
      <c r="F120" s="8"/>
      <c r="G120" s="388"/>
      <c r="H120" s="389"/>
      <c r="I120" s="389"/>
      <c r="J120" s="390"/>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23"/>
      <c r="E121" s="424"/>
      <c r="F121" s="8"/>
      <c r="G121" s="388"/>
      <c r="H121" s="389"/>
      <c r="I121" s="389"/>
      <c r="J121" s="390"/>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23"/>
      <c r="E122" s="424"/>
      <c r="F122" s="8"/>
      <c r="G122" s="388"/>
      <c r="H122" s="389"/>
      <c r="I122" s="389"/>
      <c r="J122" s="390"/>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23"/>
      <c r="E123" s="424"/>
      <c r="F123" s="8"/>
      <c r="G123" s="388"/>
      <c r="H123" s="389"/>
      <c r="I123" s="389"/>
      <c r="J123" s="390"/>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23"/>
      <c r="E124" s="424"/>
      <c r="F124" s="8"/>
      <c r="G124" s="388"/>
      <c r="H124" s="389"/>
      <c r="I124" s="389"/>
      <c r="J124" s="390"/>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23"/>
      <c r="E125" s="424"/>
      <c r="F125" s="8"/>
      <c r="G125" s="388"/>
      <c r="H125" s="389"/>
      <c r="I125" s="389"/>
      <c r="J125" s="390"/>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23"/>
      <c r="E126" s="424"/>
      <c r="F126" s="8"/>
      <c r="G126" s="388"/>
      <c r="H126" s="389"/>
      <c r="I126" s="389"/>
      <c r="J126" s="390"/>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23"/>
      <c r="E127" s="424"/>
      <c r="F127" s="8"/>
      <c r="G127" s="388"/>
      <c r="H127" s="389"/>
      <c r="I127" s="389"/>
      <c r="J127" s="390"/>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23"/>
      <c r="E128" s="424"/>
      <c r="F128" s="8"/>
      <c r="G128" s="388"/>
      <c r="H128" s="389"/>
      <c r="I128" s="389"/>
      <c r="J128" s="390"/>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23"/>
      <c r="E129" s="424"/>
      <c r="F129" s="8"/>
      <c r="G129" s="388"/>
      <c r="H129" s="389"/>
      <c r="I129" s="389"/>
      <c r="J129" s="390"/>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23"/>
      <c r="E131" s="424"/>
      <c r="F131" s="49"/>
      <c r="G131" s="388"/>
      <c r="H131" s="389"/>
      <c r="I131" s="389"/>
      <c r="J131" s="390"/>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48"/>
      <c r="E133" s="449"/>
      <c r="F133" s="49"/>
      <c r="G133" s="388"/>
      <c r="H133" s="389"/>
      <c r="I133" s="389"/>
      <c r="J133" s="390"/>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39"/>
      <c r="H134" s="439"/>
      <c r="I134" s="439"/>
      <c r="J134" s="439"/>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23"/>
      <c r="E135" s="424"/>
      <c r="F135" s="49"/>
      <c r="G135" s="388"/>
      <c r="H135" s="389"/>
      <c r="I135" s="389"/>
      <c r="J135" s="390"/>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50"/>
      <c r="H136" s="450"/>
      <c r="I136" s="450"/>
      <c r="J136" s="450"/>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23"/>
      <c r="E137" s="424"/>
      <c r="F137" s="49"/>
      <c r="G137" s="388"/>
      <c r="H137" s="389"/>
      <c r="I137" s="389"/>
      <c r="J137" s="390"/>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45" t="str">
        <f>IF(OR($D$8="",$I$3=""),"","Click here to check required fields completion")</f>
        <v/>
      </c>
      <c r="C138" s="445"/>
      <c r="D138" s="445"/>
      <c r="E138" s="445"/>
      <c r="F138" s="445"/>
      <c r="G138" s="445"/>
      <c r="H138" s="445"/>
      <c r="I138" s="445"/>
      <c r="J138" s="445"/>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46" t="str">
        <f ca="1">OFFSET(L!$C$1,MATCH("General"&amp;"Cpy",L!$A:$A,0)-1,SL,,)</f>
        <v>© 2025 Responsible Minerals Initiative. All rights reserved.</v>
      </c>
      <c r="B139" s="447"/>
      <c r="C139" s="447"/>
      <c r="D139" s="447"/>
      <c r="E139" s="447"/>
      <c r="F139" s="447"/>
      <c r="G139" s="447"/>
      <c r="H139" s="447"/>
      <c r="I139" s="447"/>
      <c r="J139" s="447"/>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65FD7D09-0A23-4FAD-9220-F6CB11500CC2}"/>
    <hyperlink ref="D24" r:id="rId2" xr:uid="{E8B0BF87-0CE7-4652-8092-2B70643629D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074218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07421875" style="95" customWidth="1"/>
    <col min="11" max="11" width="27.074218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074218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07421875" style="313" hidden="1" customWidth="1"/>
    <col min="29" max="29" width="26.23046875" style="95" hidden="1" customWidth="1"/>
    <col min="30" max="30" width="23.23046875" style="95" hidden="1" customWidth="1"/>
    <col min="31" max="31" width="26" style="95" hidden="1" customWidth="1"/>
    <col min="32" max="32" width="30.07421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15"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7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07421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Monroe Engineering Group, LLC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 xml:space="preserve">John Birg </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jbirg@askmonroe.com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248-292-5700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 xml:space="preserve">John Birg </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jbirg@askmonroe.com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46023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 xml:space="preserve">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f>Declaration!D115</f>
        <v>0</v>
      </c>
      <c r="C94" s="135" t="str">
        <f ca="1">IF(H94=1,J94,I94)</f>
        <v>Complete</v>
      </c>
      <c r="D94" s="318" t="str">
        <f>IF(H94=1,"Click here to answer question (A)","")</f>
        <v/>
      </c>
      <c r="E94" s="16" t="s">
        <v>15</v>
      </c>
      <c r="F94" s="83">
        <f>IF(SUM(F$39:F$48)=0,0,1)</f>
        <v>0</v>
      </c>
      <c r="G94" s="61">
        <f t="shared" si="14"/>
        <v>1</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 xml:space="preserve">B. Is your responsible minerals sourcing policy publicly available on your website? (Note – If yes, the user shall specify the URL in the comment field.) </v>
      </c>
      <c r="B95" s="78">
        <f>Declaration!D117</f>
        <v>0</v>
      </c>
      <c r="C95" s="135" t="str">
        <f ca="1">IF(H95=1,J95,I95)</f>
        <v>Complete</v>
      </c>
      <c r="D95" s="319" t="str">
        <f>IF(H95=1,"Click here to answer question (B)","")</f>
        <v/>
      </c>
      <c r="E95" s="16" t="s">
        <v>15</v>
      </c>
      <c r="F95" s="83">
        <f t="shared" ref="F95:F111" si="43">F$94</f>
        <v>0</v>
      </c>
      <c r="G95" s="61">
        <f t="shared" si="14"/>
        <v>1</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150000000000006"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150000000000006"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150000000000006"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150000000000006"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150000000000006"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150000000000006"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f>Declaration!D131</f>
        <v>0</v>
      </c>
      <c r="C108" s="135" t="str">
        <f t="shared" ca="1" si="44"/>
        <v>Complete</v>
      </c>
      <c r="D108" s="319" t="str">
        <f>IF(H108=1,"Click here to answer question (D)","")</f>
        <v/>
      </c>
      <c r="E108" s="16" t="s">
        <v>15</v>
      </c>
      <c r="F108" s="83">
        <f t="shared" si="43"/>
        <v>0</v>
      </c>
      <c r="G108" s="61">
        <f t="shared" si="14"/>
        <v>1</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f>Declaration!D133</f>
        <v>0</v>
      </c>
      <c r="C109" s="135" t="str">
        <f t="shared" ca="1" si="44"/>
        <v>Complete</v>
      </c>
      <c r="D109" s="319" t="str">
        <f>IF(H109=1,"Click here to answer question (E)","")</f>
        <v/>
      </c>
      <c r="E109" s="16" t="s">
        <v>15</v>
      </c>
      <c r="F109" s="83">
        <f t="shared" si="43"/>
        <v>0</v>
      </c>
      <c r="G109" s="61">
        <f>IF(B109=0,1,0)</f>
        <v>1</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 xml:space="preserve">F. Do you review due diligence information received from your suppliers against your company’s expectations? </v>
      </c>
      <c r="B110" s="78">
        <f>Declaration!D135</f>
        <v>0</v>
      </c>
      <c r="C110" s="135" t="str">
        <f t="shared" ca="1" si="44"/>
        <v>Complete</v>
      </c>
      <c r="D110" s="319" t="str">
        <f>IF(H110=1,"Click here to answer question (F)","")</f>
        <v/>
      </c>
      <c r="E110" s="16" t="s">
        <v>15</v>
      </c>
      <c r="F110" s="83">
        <f t="shared" si="43"/>
        <v>0</v>
      </c>
      <c r="G110" s="61">
        <f>IF(B110=0,1,0)</f>
        <v>1</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 xml:space="preserve">G. Does your review process include corrective action management? </v>
      </c>
      <c r="B111" s="78">
        <f>Declaration!D137</f>
        <v>0</v>
      </c>
      <c r="C111" s="135" t="str">
        <f t="shared" ca="1" si="44"/>
        <v>Complete</v>
      </c>
      <c r="D111" s="319" t="str">
        <f>IF(H111=1,"Click here to answer question (G)","")</f>
        <v/>
      </c>
      <c r="E111" s="16" t="s">
        <v>15</v>
      </c>
      <c r="F111" s="83">
        <f t="shared" si="43"/>
        <v>0</v>
      </c>
      <c r="G111" s="61">
        <f t="shared" si="14"/>
        <v>1</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07421875" style="344" hidden="1" customWidth="1"/>
    <col min="15" max="15" width="18.765625" style="344" hidden="1" customWidth="1"/>
    <col min="16" max="16" width="14.074218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6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9" customHeight="1" thickBot="1">
      <c r="A1001" s="119"/>
      <c r="B1001" s="480" t="str">
        <f ca="1">OFFSET(L!$C$1,MATCH("General"&amp;"Cpy",L!$A:$A,0)-1,SL,,)</f>
        <v>© 2025 Responsible Minerals Initiative. All rights reserved.</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074218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John Birg</cp:lastModifiedBy>
  <cp:revision/>
  <dcterms:created xsi:type="dcterms:W3CDTF">2010-06-21T21:00:23Z</dcterms:created>
  <dcterms:modified xsi:type="dcterms:W3CDTF">2026-03-04T18:26:07Z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